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ateusz Kędroń\Desktop\Postępowanie Szkoła z perspektywami\Postępowanie sprzęt komputerowy\"/>
    </mc:Choice>
  </mc:AlternateContent>
  <xr:revisionPtr revIDLastSave="0" documentId="8_{851FD49D-0E0D-4F30-A8A3-BBD046701654}" xr6:coauthVersionLast="47" xr6:coauthVersionMax="47" xr10:uidLastSave="{00000000-0000-0000-0000-000000000000}"/>
  <bookViews>
    <workbookView xWindow="-108" yWindow="-108" windowWidth="23256" windowHeight="13896" xr2:uid="{00000000-000D-0000-FFFF-FFFF00000000}"/>
  </bookViews>
  <sheets>
    <sheet name="Sprzęt komputerowy i drukarki" sheetId="4" r:id="rId1"/>
    <sheet name="Tablice "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4" l="1"/>
  <c r="K56" i="4"/>
  <c r="K55" i="4"/>
  <c r="K54" i="4"/>
  <c r="K53" i="4"/>
  <c r="K52" i="4"/>
  <c r="K51" i="4"/>
  <c r="K50" i="4"/>
  <c r="K48" i="4"/>
  <c r="K47" i="4"/>
  <c r="K46" i="4"/>
  <c r="K44" i="4"/>
  <c r="I44" i="4"/>
  <c r="K42" i="4"/>
  <c r="K43" i="4"/>
  <c r="K41" i="4"/>
  <c r="K40" i="4"/>
  <c r="K38" i="4"/>
  <c r="K36" i="4"/>
  <c r="K34" i="4"/>
  <c r="K33" i="4"/>
  <c r="K32" i="4"/>
  <c r="K31" i="4"/>
  <c r="K30" i="4"/>
  <c r="K29" i="4"/>
  <c r="K28" i="4"/>
  <c r="K27" i="4"/>
  <c r="K26" i="4"/>
  <c r="I24" i="4"/>
  <c r="K24" i="4"/>
  <c r="K23" i="4"/>
  <c r="K22" i="4"/>
  <c r="K20" i="4"/>
  <c r="K19" i="4"/>
  <c r="K18" i="4"/>
  <c r="K17" i="4"/>
  <c r="K16" i="4"/>
  <c r="K15" i="4"/>
  <c r="K14" i="4"/>
  <c r="K13" i="4"/>
  <c r="K11" i="4"/>
  <c r="I10" i="4"/>
  <c r="I9" i="4"/>
  <c r="K10" i="4"/>
  <c r="K9" i="4"/>
  <c r="K8" i="4"/>
  <c r="I11" i="4"/>
  <c r="I8" i="4"/>
  <c r="K6" i="4"/>
  <c r="I6" i="4"/>
  <c r="K24" i="5"/>
  <c r="K23" i="5"/>
  <c r="K22" i="5"/>
  <c r="K21" i="5"/>
  <c r="K19" i="5"/>
  <c r="K15" i="5"/>
  <c r="K14" i="5"/>
  <c r="K13" i="5"/>
  <c r="K11" i="5"/>
  <c r="K9" i="5"/>
  <c r="K7" i="5"/>
  <c r="K5" i="5"/>
  <c r="J24" i="5"/>
  <c r="J23" i="5"/>
  <c r="J22" i="5"/>
  <c r="J21" i="5"/>
  <c r="J19" i="5"/>
  <c r="J15" i="5"/>
  <c r="J14" i="5"/>
  <c r="J13" i="5"/>
  <c r="J11" i="5"/>
  <c r="J9" i="5"/>
  <c r="J7" i="5"/>
  <c r="J5" i="5"/>
  <c r="I26" i="4"/>
  <c r="I22" i="5"/>
  <c r="I23" i="5"/>
  <c r="I24" i="5"/>
  <c r="I21" i="5"/>
  <c r="I19" i="5"/>
  <c r="I17" i="5"/>
  <c r="I15" i="5"/>
  <c r="I14" i="5"/>
  <c r="I13" i="5"/>
  <c r="I11" i="5"/>
  <c r="I9" i="5"/>
  <c r="I7" i="5"/>
  <c r="I5" i="5"/>
  <c r="I53" i="4"/>
  <c r="I54" i="4"/>
  <c r="I55" i="4"/>
  <c r="I56" i="4"/>
  <c r="I57" i="4"/>
  <c r="I51" i="4"/>
  <c r="I52" i="4"/>
  <c r="I47" i="4"/>
  <c r="I48" i="4"/>
  <c r="I41" i="4"/>
  <c r="I42" i="4"/>
  <c r="I43" i="4"/>
  <c r="I31" i="4"/>
  <c r="I32" i="4"/>
  <c r="I33" i="4"/>
  <c r="I34" i="4"/>
  <c r="I27" i="4"/>
  <c r="I28" i="4"/>
  <c r="I29" i="4"/>
  <c r="I30" i="4"/>
  <c r="I23" i="4"/>
  <c r="I14" i="4"/>
  <c r="I15" i="4"/>
  <c r="I16" i="4"/>
  <c r="I17" i="4"/>
  <c r="I18" i="4"/>
  <c r="I19" i="4"/>
  <c r="I20" i="4"/>
  <c r="I50" i="4"/>
  <c r="I46" i="4"/>
  <c r="I40" i="4"/>
  <c r="I38" i="4"/>
  <c r="I36" i="4"/>
  <c r="I22" i="4"/>
  <c r="I13" i="4"/>
</calcChain>
</file>

<file path=xl/sharedStrings.xml><?xml version="1.0" encoding="utf-8"?>
<sst xmlns="http://schemas.openxmlformats.org/spreadsheetml/2006/main" count="217" uniqueCount="128">
  <si>
    <t>LP</t>
  </si>
  <si>
    <t xml:space="preserve">Razem netto </t>
  </si>
  <si>
    <t>Razem brutto</t>
  </si>
  <si>
    <t xml:space="preserve">VAT zł </t>
  </si>
  <si>
    <t>Liceum Ogólnokształcące nr VI we Wrocławiu</t>
  </si>
  <si>
    <t>Liceum Ogólnokształcące nr III we Wrocławiu</t>
  </si>
  <si>
    <t>Drukarka 3D</t>
  </si>
  <si>
    <t>Liceum Ogólnokształcące nr V we Wrocławiu</t>
  </si>
  <si>
    <t>Komputer stacjonarny</t>
  </si>
  <si>
    <t>Monitor komputerowy</t>
  </si>
  <si>
    <t>Dysk zewnętrzny</t>
  </si>
  <si>
    <t>Tablet</t>
  </si>
  <si>
    <t>Tablet graficzny</t>
  </si>
  <si>
    <t>Google VR</t>
  </si>
  <si>
    <t xml:space="preserve">Zestaw komputerowy </t>
  </si>
  <si>
    <t>Liceum Ogólnokształcące nr IX</t>
  </si>
  <si>
    <t xml:space="preserve">Komputery stacjonarne All-in-one </t>
  </si>
  <si>
    <t>Liceum Ogólnokształcące nr X we Wrocławiu</t>
  </si>
  <si>
    <t>Liceum Ogólnokształcące nr XII we Wrocławiu</t>
  </si>
  <si>
    <t>Zestaw VR z oprogramowaniem</t>
  </si>
  <si>
    <t>Monitor interaktywny</t>
  </si>
  <si>
    <t>Liceum Ogólnokształcące nr XXX we Wrocławiu</t>
  </si>
  <si>
    <t>Komputer All-in-One</t>
  </si>
  <si>
    <t>Liceum Sztuk Plastycznych</t>
  </si>
  <si>
    <t>Komputer do grafiki</t>
  </si>
  <si>
    <t>Myszka</t>
  </si>
  <si>
    <t>●	Rodzaj: Optyczna, przewodowa
●	Typ złącza: USB
●	Liczba przycisków:  3 
●	 Rozdzielczość: 1000 DPI 
●	Długość kabla: 1,8 m</t>
  </si>
  <si>
    <t>Klawiatura</t>
  </si>
  <si>
    <t>Gogle VR</t>
  </si>
  <si>
    <t>Filamenty do drukarki</t>
  </si>
  <si>
    <t>Drukarka laserowa</t>
  </si>
  <si>
    <t>Drukarka 3D z akcesoriami</t>
  </si>
  <si>
    <t>Urządzenie wielofunkcyjne</t>
  </si>
  <si>
    <t>Nakładka na stół do drukarki 3D</t>
  </si>
  <si>
    <t xml:space="preserve">Kamera obiektów 3D do drukarki 3D </t>
  </si>
  <si>
    <t>Filamenty do drukarki 3D</t>
  </si>
  <si>
    <t>Długopis 3D</t>
  </si>
  <si>
    <t>Liceum Ogólnokształcące nr I we Wrocławiu</t>
  </si>
  <si>
    <t>Liceum Ogólnokształcące nr XV</t>
  </si>
  <si>
    <t>●	Technologia: LCD
●	Jasność [ANSI]: 5000
●	Kontrast: 300 000:1
●	Rozdzielczość:  1920x1080 (FULL HD)
●	Proporcje obrazu: 16:9
●	Źródło światła: Laser
●	Wejścia: HDMI</t>
  </si>
  <si>
    <t>Projektor multimedialny przenośny</t>
  </si>
  <si>
    <t>Projektor multimedialny stacjonarny</t>
  </si>
  <si>
    <t>●	Technologia: LCD
●	Jasność [ANSI]: 4600
●	Kontrast: 2 500 000:1
●	Rozdzielczość:  1920x1080 (FULL HD)
●	Proporcje obrazu: 16:9
●	Źródło światła: Laser
●	Zoom optyczny: 1.0 – 1.62
●	Wejścia: 2x HDMI , 2x VGA
●	Żywotność lampy [h]: Tryb normalny: 20 000h, tryb eko: 30 000h</t>
  </si>
  <si>
    <t>Ekran projekcyjny</t>
  </si>
  <si>
    <t>Rozwijany ekran projekcyjny o przekątnej 92" 16:9 Cechy produktu: 
- ręcznie rozwijany ekran projekcyjny 
- przekątna: 92'' 
- proporcje: 16:9 - mechanizm samoblokujący 
- możliwość montażu na ścianie lub na suficie 
- wysokiej jakości materiały ekranowe 
- możliwość czyszczenia tkaniny - warstwa z włókna szklanego zapobiegająca falowaniu i zmarszczeniom</t>
  </si>
  <si>
    <t>•	pole robocze: 250x250x250 (mm) lub większe,
•	zamknięta komora druku,
•	automatyczne poziomowanie stołu roboczego,
•	maksymalna temperatura druku min 300 st.,
•	kompatybilność z materiałami: ABS, ASA, PC, PA, PLA, PETG, TP,
•	zestaw do druku wielomateriałowego,
•	kamera podglądu wydruku</t>
  </si>
  <si>
    <t>•	Metoda druku: FDM,
•	Rozmiar druku: 256 x 256 x 256 mm,
•	Temperatura dyszy: do 300°C,
•	Temperatura stołu: do 120°C,
•	Średnica dyszy: standardowa: 0,4 mm, alternatywnie: 0,6 mm, 0,8 mm,
•	Prędkość druku: do 500 mm/s,
•	Druk wielomateriałowy: tak,
•	Obsługiwany filament: PLA, PETG, TPU, ABS, ASA, PVA, PET, PA, PC, polimery z włóknem szklanym/węglowym,
•	Średnica filamentu: 1,75 mm,
•	Maksymalny przepływ filamentu: 32 mm³/s,
•	Wyświetlacz: dotykowy, 5",
•	Oprogramowanie: Bambu Studio, Superslicer, Prusaslicer, Cura,
•	Tryb pracy: WiFi, przewód Bus, karta microSD,
•	Moc: 1100 W @ 220 V, 350 W @ 110 V,
•	Wymiary drukarki: 389 x 389 x 457 mm,
•	Masa: 14,13 kg
Dodatkowo:
•	System AMS,
•	Dodatkowy system AMS, który może obsłużyć drukarka,
•	Przewód  Bus 6-pin,
•	Przewód Bus 4-pin,
•	Hotend z dyszą ze stali nierdzewnej 0,4 mm,
•	Nakładka PEI na stół roboczy,
•	3x filament,
•	Narzędzie do odblokowywania dyszy,
•	Narzędzie do zdejmowania wydruków,
•	Czyścik do dyszy,
•	Obcinak do filamentu,
•	Uchwyt na filament,
•	Przewód zasilający,
•	Elementy montażowe.</t>
  </si>
  <si>
    <t>•	Przekątna 23.8", 60.5cm
•	Panel IPS LED
•	Rozdzielczość fizyczna 1920x1080 (FullHD)
•	Format obrazu 16:9 
•	Jasność 250 cd/m²
•	Kontrast statyczny 1000:1
•	Kontrast ACR 80M:1
•	Czas reakcji 1ms
•	Kąty widzenia ▷ 178° △ 178° 
•	Powierzchnia robocza szer. x wys. 527 x 296.5mm, 20.8 x 11.7” 
•	Synchronizacja pozioma 30 - 110kHz
•	Odświeżanie 100Hz 
•	Kolory 16.7mln
•	Plamka 0.275mm</t>
  </si>
  <si>
    <t>•	Typ: SSD
•	Interfejs: USB 3.2 - typ C
•	Pojemność: 2000 GB
•	Szybkość odczytu: 1050 MB/s
•	Szybkość zapisu: 1000 MB/s</t>
  </si>
  <si>
    <t>•	Przekątna obrazu 86 cali 4K
•	Najnowszy sys. Android 11
•	Kamera 4K w zestawie
•	Wysokiej jakości dźwięk – głośniki (2 x 20 W) i subwoofer (15 W)
•	Wbudowane 8 mikrofonów
•	Certyfikowany Optical Bonding
•	Czujniki zbliżeniowe
•	Porty OPS i SDM
•	Powłoka antybakteryjna
•	USB-C 100 W
•	Bluetooth 5.2 i Wi-Fi 6</t>
  </si>
  <si>
    <t>•	Rozmiar 75,
•	Rozdzielczość 3840 x 2160 (4K UHD),
•	Jasność minimalna 400 cd/m2,
•	Kontrast. 5000:1,. 
•	Odświeżanie matrycy 60 Hz., 
•	Kąty widzenia 178 ° w pionie i w poziomie,
•	System minimum Android 11,
•	Pamięć, 8 GB RAM. 64 ROM,
•	Głośniki x 2 stereo o mocy 20W każdy,
•	Uchwyt ścienny,
•	Pilot zdalnego sterowania, 
•	Pisaki dwustronne x 2,
•	Kabel zasilający,
•	Kabel do obsługi dotyku USB A-B x 1,
•	Kabel HDMI.</t>
  </si>
  <si>
    <t>•	128GB, 
•	Rozdzielczość 2360 x1640 pikseli, 
•	8 GB pamięci RAM, 
•	Wifi, 
•	Klawiatura, 
•	11 cali</t>
  </si>
  <si>
    <t>•	Obszar roboczy: 254 x 158,8 mm 
•	Rozdzielczość: 5080 lpi,
•	Typ podłączenia: USB, 
•	Obsługiwane programy: Adobe Photoshop, Adobe Creative Cloud, Adobe Lightroom, Adobe Illustrator, Corel Painter, Corel Draw, SketchBook, Comic Studio, Paint Tool SAI, Manga Studio, 3DS MAX, Autodesk MAYA, Zbrush, Krita, Gimp, Black Ink, 
•	Liczba poziomów nacisku 8192, 
•	Próbkowanie 233 pps, 
•	Programowane przyciski – tablet: 12, 
•	Waga 1300 g lub mniej.</t>
  </si>
  <si>
    <t>•	Kolorowa drukarka laserowa umożliwiająca drukowanie z prędkością do 18 stron na minutę, 
•	Wyposażona w łączność Wi-Fi, 
•	Podajnik na 250 arkuszy papieru oraz panel sterowania LCD,
•	Komplet tonerów CMYK (Czarny, Żółty, Purpurowy, Błękitny).</t>
  </si>
  <si>
    <t>Tonery</t>
  </si>
  <si>
    <r>
      <rPr>
        <sz val="8"/>
        <color theme="1"/>
        <rFont val="Calibri"/>
        <family val="2"/>
        <charset val="238"/>
        <scheme val="minor"/>
      </rPr>
      <t xml:space="preserve">
•	Pamięć systemowa (standardowa/maks.) tak,
•	Twardy dysk 256gb,
•	Rozdzielczość kopiowania 600x600dpi,
•	Rozdzielczość drukowania 1200x1200dpi,
•	Format papieru: A4/A3,
•	Kolor wydruku: Kolor,
•	Kopiowanie: Tak,
•	Druk: Tak,
•	Skan: Tak,
•	Fax: NIE,
•	Dziurkacz: Opcjonalnie,
•	Zszywanie: Opcjonalnie,
•	Automat. druk dwustronny: Tak,
•	Automat. skanowanie dwustronne: Tak,
•	Ekran dotykowy: Tak,
•	WiFi: Opcjonalnie,
•	USB: Tak,
•	LAN: Tak,
•	Bluetooth: Opcjonalnie,
•	Prędkość druku A4 (str./min): Ok 25/min,
•	Prędkość druku A3 (str./min): Ok 15/min,
•	Pojemność wejściowa papieru (stron): Ok 1100,
•	Aplikacje do telefonów Android/iOS Tak,
•	Druk mobilny,
•	Dodatkowy zapas tonerów Tak minimum 2 kompl</t>
    </r>
    <r>
      <rPr>
        <sz val="11"/>
        <color theme="1"/>
        <rFont val="Calibri"/>
        <family val="2"/>
        <charset val="238"/>
        <scheme val="minor"/>
      </rPr>
      <t>et.</t>
    </r>
  </si>
  <si>
    <t>Monitor multimedialny - tablica interaktywna</t>
  </si>
  <si>
    <t>•	Monitor 86 cali.
•	Filtr światła niebieskiego,
•	UHD 4K,
•	technologia dotyku: pojemnościowa (ale może być też pozycjonowania w podczerwieni),
•	oprogramowanie-wbudowany systemem Android,
•	Funkcja nanoszenia notatek.</t>
  </si>
  <si>
    <t>Monitor interaktywny - tablica interaktywna</t>
  </si>
  <si>
    <t>•	Jasność 450 cd/m2, 
•	Przekątna 65", 
•	Czas reakcji 8ms, 
•	Panel IPS dotykowy, 
•	Rozdzielczość panelu 3840 x 2160, 
•	Kontrast 5000:1, 
•	Technologia dotyku podczerwień, 
•	Wyświetlane kolory 1,07 mld, 
•	Żywotność panelu 30.000 h, 
•	Czas reakcji dotyku&lt; 5 ms, 
•	Grubość wzmocnionej szyby 3T (Anti-Glare), 
•	Wejścia wideo 3 x HDMI, 1 x RGB (VGA),1 x USB (C), 
•	Wejścia audio mini jack 3.5 mm, 
•	Optyczne porty komunikacyjne RS232, 
•	Wbudowane głośniki,2 x 15 W, 
•	Dodatkowe funkcje: Android OS, Komunikacja Bluetooth, Slot OPS, Kabel USB, Karta sieciowa, Pilot z bateriami, Pisaki (2 szt), Przewód HDMI.</t>
  </si>
  <si>
    <t>•	Wymiary ekranu: 19.5 cala, matryca IPS, 120% sRGB
•	Rozdzielczość natywna: 1920x1080 Full HD
•	Poziomy nacisku pióra: 8192
•	Rozdzielczość: 5080 LPI
•	Szybkość odczytu: 266 PPS
•	Wykrywanie kąta nachylenia: +/- 60 stopni
•	Aspect Ratio: 16:9
•	Jasność: 250 cd/m2
•	Kontrast: 1000:1
•	Liczba kolorów: 16.7M
•	Wejścia: Display port, HDMI
•	Pobór mocy: 36W, Standby 1W
•	Interfejs: USB
•	Waga: 3.6kg (z podstawą)
•	Piórko: pasywne PW500</t>
  </si>
  <si>
    <t>•	Dysk ssd512gb-1Tb
•	Windows 11
•	Przekątna ekranu 13-15 cali
•	Klawiatura
•	Rysik</t>
  </si>
  <si>
    <t>•	Przekątna ekranu: 11
•	Rozdzielczość : 2420 x 1668
•	Pozostałe parametry wyświetlacza: Wyświetlacz Ultra Retina XDR Tandemowy OLED Rozdzielczość 2420 na 1668 pikseli
•	System operacyjny: iPadOS 17
•	Procesor: Nona Core
•	Zainstalowana pamięć RAM: 8 GB
•	Pamięć wewnętrzna: 256 GB
•	Aparat fotograficzny: Tak
•	Aparat - Przód: 12 Mpix
•	Aparat - Tył: 12 Mpix
•	Komunikacja: Wi-Fi (802.11ax),Bluetooth 5.3
•	Modem WWAN (3G) / LTE (4G) / 5G: Nie
•	Funkcja telefonu komórkowego : Nie
•	Karta SIM: Nie dotyczy
•	GPS: Nie
•	Gniazda we/wy: 1 x Thunderbolt 4
•	Pojemność baterii: 31.29 Wh
•	Typ ogniwa: Li-poly (bateria wewnętrzna)</t>
  </si>
  <si>
    <t xml:space="preserve">•	Drukarka laserowa z obsługą jak największej gramatury papieru, 
•	Obsługiwana gramatura co najmniej 230 g/m2,
•	Format obsługiwanego papieru do A3 włącznie.
</t>
  </si>
  <si>
    <t>•	Drukarka 3D działająca w technologii FDM zawierająca:
- hotend z dyszą ze stali nierdzewnej o średnicy 0,4 mm,
- dwustronnie teksturowaną podkładkę pokrytą PEI,
- próbkę filamentu,
- narzędzie do odblokowania dyszy,
- kabel zasilający,
- pudełko z akcesoriami montażowymi i wyświetlaczem,
- 2 x zapasowy obcinacz filamentu,
- filament ,
- filament podporowy.
Specyfikacja techniczna:
•	Ekran:192 x 64, 2.7,
•	Zamknięta konstrukcja,
•	Ekstruder typu Direct Drive,
•	Prędkość drukowania nawet 500 mm/s,
•	Autopoziomowanie stołu roboczego,
•	Metalowy hotend i stalowe przekładnie ekstrudera,
•	Filtrowanie powietrza: filtr z węgla aktywnego,
•	Hotend: całkowicie metalowy,
•	Kamera: Tak,
•	Kompatybilna średnica filamentu: 1,75,
•	Kompatybilne filamenty:PLA, PETG, ABS, ASA, TPU, PVA, PET, (opcjonalnie) PC, PA,
•	Liczba ekstruderów:1,
•	Materiał dyszy: Stal nierdzewna,
•	Materiał wykonania: Tworzywo sztuczne, Szkło, Stal,
•	Max. prędkość druku:500 mm/s,
•	Max. temperatura dyszy:300,
•	Max. temperatura stołu roboczego:100,
•	Obsługiwane systemy operacyjne: MacOS, Windows,
•	Pamięć: czytnik kart pamięci MicroSD,
•	Platforma drukowania: dwustronnie teksturowana podkładka pokryta PEI,
•	Poziomowanie platformy: automatyczne,
•	Średnica dyszy:(podstawowa) 0,4mm, (opcjonalnie) 0,2, 0,6, 0,8,
•	Technologia druku: FDM,
•	Zasilanie:100-240V AC 50-60 H,
•	Łączność: Wi-Fi, Bluetooth,
•	Czujnik końca filamentu,
•	Drukarka ma posiadać możliwość załadowania 4 szpul filamentu,
•	Drukarka ma być wyposażona w kamerę o rozdzielczości 1280x720, rejestrującą z szybkością 0,5 fps, umożliwiającą podgląd zdalny wydruków oraz obsługująca tryb poklatkowy.</t>
  </si>
  <si>
    <t>•	Dysze wymienne do drukarki, 
•	Materiał dyszy ze stali nierdzewnej o średnicy dysz 0,4mm.</t>
  </si>
  <si>
    <t>•	Grubość warstwy PEI:0,075 mm
•	Materiał wykonania: Stal nierdzewna 301, Powłoka PEI
•	Obszar roboczy:256 x 256 mm
•	Odporność na temperaturę powierzchniową: do 180
•	Waga opakowania:450 g
•	Wymiary opakowania:300 x 270 x 17 mm
•	Nakładka dopasowana do zakupionej drukarki 3D</t>
  </si>
  <si>
    <t>•	Kamera obiektów 3D do drukarki 3D</t>
  </si>
  <si>
    <t>●	Gogle VR 128GB, 
●	Ekran: 4128 x 2208 (2064 x 2208 na każde oko),
●	Częstotliwość odświeżania [Hz]: 90,
●	Pole widzenia [stopnie]: 110,
●	Czujniki: Akcelerometr, Czujnik podczerwieni, Czujnik zbliżeniowy, Żyroskop,
●	Przeznaczenie: PC,
●	Dźwięk: Wbudowane głośniki, Wbudowany mikrofon,
●	Złącza: USB-C 3.0 - 1 szt.</t>
  </si>
  <si>
    <t>Liceum Ogólnokształcące nr XVI we Wrocławiu</t>
  </si>
  <si>
    <t>•	pojemność 128 GB, 
•	przekątna 11”, 
•	system operacyjny Android 13,
•	etui w zestawie.</t>
  </si>
  <si>
    <t>•	Wbudowany system Android 11,
•	Rozdzielczość 4K 3840 x 2160,
•	Moduł Wi-Fi,
•	Pamięć wbudowana: 32 GB,
•	Pamięć RAM: 4 GB.</t>
  </si>
  <si>
    <t>Mobilny monitor interaktywny - tablica interaktywna 85 cali</t>
  </si>
  <si>
    <t>•	Prędkość druku 600 mm/s, 
•	Wymiary pola roboczego 300*300*300mm, 
•	Wbudowana kamera AI, 
•	Czujnik G mierzący częstotliwości rezonansowe, 
•	Stabilna oś Z z dokładniejszym pozycjonowaniem, 
•	2-rdzeniowy procesor 1,2 GHz 8 GB ROM,
•	4,3-calowy dotykowy wyświetlacz dla użytkownika interfejsem,
•	Podgrzewany stół osiągający temperaturę 60°C,
•	Wznowienie wydruku po przerwie w dostarczaniu prądu,
•	Czujnik końca filamentu, który zatrzymuje wydruk, gdy filament się skończy.</t>
  </si>
  <si>
    <t>•	Zestaw Długopis Drukarka 3D Niebieski + 115m Filamentu</t>
  </si>
  <si>
    <t>•	Komputer All-in-One 16G/512GB,
•	Przekątna 23.8",
•	System operacyjny Windows 11 Pro.</t>
  </si>
  <si>
    <t>Szkoła Podstawowa nr 103 we Wrocławiu</t>
  </si>
  <si>
    <t>Mobilny monitor interaktywny - tablica interaktywna 86 cali</t>
  </si>
  <si>
    <t>•	urządzenie wielofunkcyjne z tonerami, 
•	druk w kolorze, 
•	skaner, 
•	Bluetooth, 
•	WiFi, 
•	druk dwustronny, 
•	urządzenie laserowe.</t>
  </si>
  <si>
    <t>•	Przekątna: 27", 68.5cm,
•	Panel: IPS LED,
•	Rozdzielczość fizyczna: 2560x1440 (WQHD),
•	Format obrazu: 16:9,
•	Jasność: 250 cd/m²,
•	Kontrast statyczny: 1300:1,
•	Kontrast ACR: 80M:1,
•	Czas reakcji: 0.4ms,
•	Kąty widzenia: ▷ 178° △ 178°,
•	Synchronizacja pozioma: 30 - 147kHz,
•	Odświeżanie: 100Hz,
•	Kolory: 16.7mln,
•	Plamka:  0.233mm.</t>
  </si>
  <si>
    <t>● Układ klawiszy: QWERTY
● Interfejs: USB
● Rodzaj przełączników: Membranowe
● Klawisze numeryczne: Tak
● Kolor: Czarny 
● Długość kabla: 1,8 m</t>
  </si>
  <si>
    <t>•	8GB/128GB/Android 13 WiFi - z rysikiem 
•	Procesor: MediaTek Dimensity 7050 
•	Pamięć:128 GB 
•	Pamięć RAM:8 GB 
•	Przekątna:12,7“</t>
  </si>
  <si>
    <t>•	86 cali, 
•	Android 11,
•	rozdzielczość 4K, 
•	jasność 400, 
•	kontrast 1200:1,</t>
  </si>
  <si>
    <t>Komputer stacjonarny do obsługi programów graficznych i drukarki 3D</t>
  </si>
  <si>
    <t>Szkoła - lokalizacja dostawy</t>
  </si>
  <si>
    <t>Przedmiot zamówienia</t>
  </si>
  <si>
    <t xml:space="preserve">Oprogramowanie </t>
  </si>
  <si>
    <r>
      <t xml:space="preserve">•	Microsoft Office Home &amp; Student 2021 PL P8 Box Win/Mac 32/64bit 79G-05418 </t>
    </r>
    <r>
      <rPr>
        <sz val="8"/>
        <color rgb="FFC00000"/>
        <rFont val="Calibri"/>
        <family val="2"/>
        <charset val="238"/>
        <scheme val="minor"/>
      </rPr>
      <t>lub równoważny</t>
    </r>
  </si>
  <si>
    <t>Kompatybilność PC, 
Rozdzielczość ekranu 3664 x 1920 (1832 x 1920 na każde oko), 
Częstotliwość odświeżania 90 Hz, 
Dźwięk: Wbudowany mikrofon, Wbudowane głośniki, 
Czujniki: Akcelerometr Magnetometr Żyroskop, 
Złącza Audio - 1 szt. USB-C 3.0 - 1 szt., 
Pamięć wbudowana 256 GB, 
Rekomendowane wymagania sprzętowe, Intel i5-4590 / AMD Ryzen 5 1500X lub lepszy, 
Pamięć RAM: 8 GB lub więcej, 
USB 3.0, 
Windows 10,
Kabel Kontroler - 2 szt. 
Zasilacz: Wkładka dystansująca Baterie AA - 2 szt. 
Adapter na gniazda europejskie, 
Przetwarzanie dźwięku 3D, 
Regulowany rozstaw ekranów (IPD)
Etui w zestawie</t>
  </si>
  <si>
    <t>•	Komplet tonerów CMYK (Czarny, Żółty, Purpurowy, Błękitny) o wydajności 4000 szt. - kompatybilne z drukarką laserową</t>
  </si>
  <si>
    <t>Dysze wymienne do drukarki 3D</t>
  </si>
  <si>
    <t xml:space="preserve">Tablet </t>
  </si>
  <si>
    <t>•	Tablet 11’, 
•	128GB,
•	Etui w zestawie</t>
  </si>
  <si>
    <t>Monitor komputerowy 27"</t>
  </si>
  <si>
    <t>Cena jednostkowa netto</t>
  </si>
  <si>
    <t>Ilość</t>
  </si>
  <si>
    <t xml:space="preserve">Cena netto </t>
  </si>
  <si>
    <t>Oferta Wykonawcy - należy wskazać nazwę produktu (model, typ, parametry)</t>
  </si>
  <si>
    <t>•	Procesor zaprojektowany do komputerów stacjonarnych. Osiągający w teście Passmark CPU Mark, w kategorii CPU Mark Multithread Rating wynik minimalny 27 000 pkt oraz w kategorii CPU Mark Single Thread Rating wynik minimalny 3900 pkt według wyników opublikowanych na stronie http://www.cpubenchmark.net/cpu_list.php lub jej podstronach (należy dołączyć wydruk ze strony). Procesor musi posiadać min. 6 rdzeni fizycznych i min. 12 wątków, obsługiwać pamięci DDR5 oraz wspierać standard PCIe 5.0. Taktowanie bazowe procesora powinno wynosić min. 3,8 GHz, z możliwością automatycznego zwiększenia częstotliwości do min. 5,1 GHz.
•	Pamięć RAM 32 GB (DIMM DDR5, 5600MHz)
•	Architektura pamięci Dual-channel
•	Liczba gniazd pamięci (ogółem / wolne) 2/0
•	Dedykowana karta graficzna z 8GB pamięci niewspółdzielonej osiągająca w teście Passmark G3D Mark, w kategorii Average G3D Mark wynik co najmniej 16500 pkt. według wyników opublikowanych na stronie https://www.videocardbenchmark.net/gpu_list.php lub jej podstronach. Karta graficzna musi wspierać: DirectX 12 Ultimate, OpenGL 4.6, OpenCL 2.2, Vulkan 1.3 oraz Shader Model 6.8.
•	Dysk SSD PCIe 1000 GB
•	Wbudowane napędy optyczne
•	Dźwięk Zintegrowana karta dźwiękowa
•	Łączność Wi-Fi 6E, LAN 10/100/1000 Mbps, Bluetooth
•	Złącza - panel przedni, USB 3.2 Gen. 1 - 2 szt., Wejście mikrofonowe - 1 szt., Wyjście słuchawkowe/głośnikowe - 1 szt.
•	Złącza - panel tylny USB 2.0 - 2 szt., USB 3.2 Gen. 2 - 3 szt., USB Type-C - 1 szt., Wejście/wyjścia audio - 3 szt., RJ-45 (LAN) - 1 szt., HDMI (karta graficzna) - 1 szt., Display Port (karta graficzna) - 3 szt., AC-in (wejście zasilania) - 1 szt.
•	Porty wewnętrzne (wolne) SATA III - 2 szt., M.2 PCIe - 2 szt., Kieszeń wewnętrzna 3,5"/2,5" - 2 szt.
•	Zasilacz 500 W
•	System operacyjny Microsoft Windows 11</t>
  </si>
  <si>
    <t xml:space="preserve">PROCESOR:
Procesor zaprojektowany do komputerów stacjonarnych. Osiągający w teście Passmark CPU Mark, w kategorii CPU Mark Multithread Rating wynik minimalny 12760 pkt oraz w kategorii CPU Mark Single Thread Rating wynik minimalny 3400 pkt  według wyników opublikowanych na stronie http://www.cpubenchmark.net/cpu_list.php lub jej podstronach (należy dołączyć wydruk ze strony). Procesor musi posiadać min. 4 rdzeni fizycznych i min. 8 wątków, obsługiwać pamięci DDR4 lub DDR5 oraz wspierać standard PCIe 5.0 lub 4.0. Taktowanie bazowe procesora powinno wynosić min. 2,5 GHz, z możliwością automatycznego zwiększenia częstotliwości do min. 4,2 GHz.
PAMIĘĆ
•	Zainstalowana ilość pamięci - 16 GB
•	Typ zainstalowanej pamięci - DDR4 SDRAM - bez ECC
•	Szybkość Pamięci - 3200 MHz
•	Liczba slotów pamięci - 2
•	Liczba wolnych slotów pamięci - 1
•	Maksymalna wielkość pamięci - 64 GB
‏MAGAZYN DANYCH
•	Pojemność dysku - 512 GB
•	Interfejs dysku - M.2 NVMe PCIe 4.0 4x
•	Możliwość instalacji dodatkowego dysku - Tak
•	Kontroler pamięci masowej - 1 x SATA
•	Kontroler pamięci masowej - 1 x NVMe
•	Napęd optyczny (wbudowany) - DVD-RW 9,5 mm Slim
•	Czytnik kart - Nie
‏‏EKRAN
•	Przekątna ekranu (cale) - 23.8"
•	Rozdzielczość ekranu (piksele) - 1920 x 1080 (FHD)
•	Powłoka matrycy - IPS
•	Podświetlenie matrycy (nity) - 250
•	Odwzorowanie barw - 72% NTSC
•	Kamera - Kamera 5 MP
•	Dodatkowe informacje na temat ekranu: Ekran FHD (1920 × 1080) IPS o przekątnej 23,8″ (60,5 cm), z powłoką antyrefleksyjną, o niskiej emisji niebieskiego światła, 250 nitów, 72% NTSC‏‏‎ ‎
KARTA GRAFICZNA
•	Karta graficzna zintegrowana	‏‏‎ ‎
ROZSZERZENIA / SLOTY	
•	Wnęki 2,5 cala - 1 (całkowity) / 1 (wolna) x wewnętrzny 2,5"
•	Slot M.2 Card - 2280	1 (całkowity) / 0 (wolna) x M.2 Card - 2280‏‏‎ 
PORTY I ZŁĄCZA	
•	Port USB-C - 1
•	Port USB 3.x - 5
•	Port HDMI - 1
•	Port DisplayPort / miniDisplayPort - 1
•	Port RJ-45 (LAN) - 1 x LAN (Gigabit Ethernet)
•	Dodatkowe informacje o portach: 1 port SuperSpeed USB-C®, 1 port SuperSpeed USB-A o przepustowości 10 Gb/s, 1 port RJ-45, 1 port HDMI 1.4, 2 porty SuperSpeed USB-A o przepustowości 5 Gb/s, 2 porty SuperSpeed USB-A o przepustowości 10 Gb/s, 1 port DisplayPort™ 1.4a
•	‏‏‎ ‎	‏‏‎ ‎
KOMUNIKACJA	
•	Sieć WiFi - WiFi 6E
•	Bluetooth - Bluetooth® 5.3
•	Sieć LAN - 100/1000 Mbit/s
‏‏‏‏‎OBUDOWA	
•	Kolor obudowy - Czarny
•	Materiał wykonania obudowy - Metal / ABS‏‏‎ ‎
ZASILANIE	
•	Moc wyjściowa zasilacza - 120 W
POZOSTAŁE INFORMACJE	
•	System Operacyjny - Windows 11 Professional 64-bit
•	Oprogramowanie - Oprogramowanie HP Noise Cancellation, HP Support Assistant, HP JumpStarts, HP Privacy Settings, HP Desktop Support Utilities, HP Setup Integrated OOBE, Oprogramowanie Xerox® DocuShare® 30-dniowa wersja próbna
•	Podstawa z regulacją wysokości
•	Zastosowane technologie - HP Secure Erase, HP Sure Click, HP Sure Sense, HP Sure Recover, Wbudowany układ zabezpieczający Trusted Platform Module TPM 2.0, HP Sure Start Gen6, HP Sure Admin, HP BIOSphere Gen6, HP Client Security Manager Gen7, HP Tamper Lock, HP Sure Run Gen5
•	W zestawie - Klawiatura przewodowa + Mysz przewodowa </t>
  </si>
  <si>
    <t xml:space="preserve">•	Przekątna ekranu 23,8”, 
•	Rozdzielczość minimum: 1920x1080i[FHD 1080],
•	Powierzchnia matryc: matowa,
•	Procesor zaprojektowany do komputerów stacjonarnych. Osiągający w teście Passmark CPU Mark, w kategorii CPU Mark Multithread Rating wynik minimalny 36240 pkt oraz w kategorii CPU Mark Single Thread Rating wynik minimalny 4100 pkt  według wyników opublikowanych na stronie http://www.cpubenchmark.net/cpu_list.php lub jej podstronach (należy dołączyć wydruk ze strony). Procesor musi posiadać min. 16 rdzeni fizycznych i min. 24 wątków, obsługiwać pamięci DDR4 lub DDR5 oraz wspierać standard PCIe 5.0 lub 4.0. Taktowanie bazowe procesora powinno wynosić min. 2,1 GHz, z możliwością automatycznego zwiększenia częstotliwości do min. 5,2 GHz.
•	Zainstalowana pamięć RAM minimum: 32GB,
•	Rodzaj pamięci RAM DDR5,
•	Typ dysku SSD minimum: 512GB format M.2,
•	Karta Graficzna zintegrowana,
•	Porty wideo minimum: wyjście HDMI, 
•	Display Port,
•	Interfejs sieciowy: 1 x 10/100/1000 Mbit/s; 
•	Wi-Fi 802.11a/b/g/n/ax;, 
•	Bluetooth,
•	Napęd optyczny,
•	Porty USB minimum: 3 x USB 3.1 Type-A,  
•	1 x USB 3.1 Type-C,
•	Pozostałe porty we/wy:1 x Audio (Line-out), 
•	1 x Audio (Combo),
•	1 x RJ-45,
•	Kamera internetowa,
•	Obudowa:	All-In-One,
•	System operacyjny Windows 11 Pro,
•	W zestawie: Klawiatura, Mysz, 
•	Europejski przewód zasilający. </t>
  </si>
  <si>
    <t>Filamenty kompatybilne z Drukarką
Filamenty PLA175 mm, 1 kg  na szpuli
Kolory:
biały,
zielony,
niebieski,
czerwony.
Dodatkowe filamenty:
Jedwabisty PLA o wysokim połysku w kolorze różowo-złotym (1.000 g)
Jedwabisty PLA o wysokim połysku w kolorze niebiesko-zielonym (1.000 g)
Jedwabisty PLA o wysokim połysku w kolorze niebiesko-purpurowym (1.000 g)
Jedwabisty PLA o wysokim połysku w kolorze niebiesko-czerwonym (1.000 g)
Inne kolory:
niebieski - Marine Blue lub równoważny
szary - Ash Gray lub równoważny
czarny - Charcoal lub równoważny
biały - Ivory White lub równoważny
różowy - Sakura Pink lub równoważny
fioletowy - Lilac lub równoważny
żółty - Lemon Yellow lub równoważny
zielony - Grass Green lub równoważny
pomarańczowy - Mandarin Orange lub równoważny
niebieski - Ice Blue lub równoważny
czerwony - Scarlet Red lub równoważny
brązowy - Latte brown lub rownoważny</t>
  </si>
  <si>
    <t>•	Procesor zaprojektowany do komputerów stacjonarnych. Osiągający w teście Passmark CPU Mark, w kategorii CPU Mark Multithread Rating wynik minimalny 45800 pkt oraz w kategorii CPU Mark Single Thread Rating wynik minimalny 4320 pkt  według wyników opublikowanych na stronie http://www.cpubenchmark.net/cpu_list.php lub jej podstronach (należy dołączyć wydruk ze strony). Procesor musi posiadać min. 16 rdzeni fizycznych i min. 24 wątków, obsługiwać pamięci DDR4 lub DDR5 oraz wspierać standard PCIe 5.0 lub 4.0. Taktowanie bazowe procesora powinno wynosić min. 3,4 GHz, z możliwością automatycznego zwiększenia częstotliwości do min. 5,4 GHz. •	Pamięć RAM 2x32 GB (DIMM DDR5, 5600MHz)
•	Architektura pamięci Dual-channel Dysk SSD PCIe 1000 GB
Dodatkowo dedykowana karta graficzna z 6GB pamięci niewspółdzielonej osiągająca w teście Passmark G3D Mark, w kategorii Average G3D Mark wynik co najmniej 13470 pkt. według wyników opublikowanych na stronie https://www.videocardbenchmark.net/gpu_list.php lub jej podstronach. Karta graficzna musi wspierać: DirectX 12 Ultimate, OpenGL 4.6, Vulkan 1.2 oraz Shader Model 5.1
•	System operacjny Windows 11 Pro.</t>
  </si>
  <si>
    <r>
      <t>•	Procesor zaprojektowany do komputerów stacjonarnych. Osiągający w teście Passmark CPU Mark, w kategorii CPU Mark Multithread Rating wynik minimalny 36240 pkt oraz w kategorii CPU Mark Single Thread Rating wynik minimalny 4100 pkt  według wyników opublikowanych na stronie http://www.cpubenchmark.net/cpu_list.php lub jej podstronach (należy dołączyć wydruk ze strony). Procesor musi posiadać min. 16 rdzeni fizycznych i min. 24 wątków, obsługiwać pamięci DDR4 lub DDR5 oraz wspierać standard PCIe 5.0 lub 4.0. Taktowanie bazowe procesora powinno wynosić min. 2,1 GHz, z możliwością automatycznego zwiększenia częstotliwości do min. 5,2 GHz. 
•	Pamięć RAM: 32 GB (DIMM DDR4, 3200 MHz)
•	Dodatkowo dedykowana karta graficzna z 12GB pamięci niewspółdzielonej osiągająca w teście Passmark G3D Mark, w kategorii Average G3D Mark wynik co najmniej 17040 pkt. według wyników opublikowanych na stronie https://www.videocardbenchmark.net/gpu_list.php lub jej podstronach. Karta graficzna musi wspierać: DirectX 12 Ultimate, OpenGL 4.6, OpenCL 3.0, Vulkan 1.3, Shader Model 6.8 oraz CUDA 8.6</t>
    </r>
    <r>
      <rPr>
        <sz val="8"/>
        <color rgb="FFC00000"/>
        <rFont val="Calibri"/>
        <family val="2"/>
        <charset val="238"/>
        <scheme val="minor"/>
      </rPr>
      <t>.</t>
    </r>
    <r>
      <rPr>
        <sz val="8"/>
        <color theme="1"/>
        <rFont val="Calibri"/>
        <family val="2"/>
        <charset val="238"/>
        <scheme val="minor"/>
      </rPr>
      <t xml:space="preserve">
•	Dysk SSD (system operacyjny): 1 TB
•	Dysk SSD (dane): 2 TB
•	Wbudowany napęd optyczny: nagrywarka DVD
•	Dźwięk: Zintegrowana karta dźwiękowa
Łączność
•	Wi-Fi 6 (802.11 a/b/g/n/ac/ax)
•	LAN 10/100/1000 Mbps
•	Bluetooth
•	Złącza - panel przedni
•	USB 2.0 - 2 szt.
•	USB 3.2 Gen. 1 - 1 szt.
•	USB Type-C - 1 szt.
•	Złącza - panel tylny
•	USB 2.0 - 2 szt.
•	USB 3.2 Gen. 1 - 2 szt.
•	Wyjście słuchawkowe/głośnikowe - 1 szt.
•	Wyjście słuchawkowe/wejście mikrofonowe - 1 szt.
•	RJ-45 (LAN) - 1 szt.
•	HDMI - 1 szt.
•	HDMI (karta NVIDIA) - 1 szt.
•	Display Port (karta NVIDIA) - 3 szt.
•	Mysz i klawiatura w zestawie
•	System operacyjny: Microsoft Windows 11 Pro</t>
    </r>
  </si>
  <si>
    <t xml:space="preserve">20 - suma sztuk </t>
  </si>
  <si>
    <t>5 zestawów</t>
  </si>
  <si>
    <t>20 - suma sztuk</t>
  </si>
  <si>
    <t>Uzasadnienie równoważności</t>
  </si>
  <si>
    <t>Liceum Ogólnokształcące nr IX we Wrocławiu</t>
  </si>
  <si>
    <t>Liceum Sztuk Plastycznych we Wrocławiu</t>
  </si>
  <si>
    <t>Opis minimalnych parametrów (wymagań) Zamawiającego</t>
  </si>
  <si>
    <t>Filamenty do drukarki 3D (1 komplet 20 szt. kolorów)</t>
  </si>
  <si>
    <t xml:space="preserve">Tablica interaktywna 86 cali </t>
  </si>
  <si>
    <t>Tablica interaktywna 75 cali</t>
  </si>
  <si>
    <t>Tablica inteaktywna 65 cali</t>
  </si>
  <si>
    <t>•	Rozdzielczość 3840 x 2160 (4K UHD)
•	Wielkość piksela 0.430 mm x 0.430 mm 	
•	Typ matrycy IPS, 10 bit
•	Jasność maksymalna 450 cd / m2
•	Kontrast 5000:1
•	Czas reakcji matrycy 	5 ms 
•	Odświeżanie matrycy 	60 Hz 
•	Kąty widzenia 	178 stopni w pionie i w poziomie 
•	Żywotność matrycy 	60 000 godzin
•	Wymiary ekranu 1650 mm x 928 mm  	
•	Bezpieczeństwo Ekran pokryty szkłem hartowanym (twardość powyżej 7H) przeciwodblaskowym z wykorzystaniem technologii „Optical Bonding” drugiej generacji, tzn. odległość między matrycą a szybą zabezpieczającą została zredukowana do 0 mm, co gwarantuje brak efektu paralaksy, zapewnia lepsze wrażenia z dotykowej obsługi, pisania i rysowania oraz poprawia jakość (kontrast oraz kolory) wyświetlanego obrazu. Możliwość pracy w trybie 24 godziny na dobę, 7 dni w tygodniu. Automatyczna regulacja jasności w zależności od warunków otoczenia (wbudowany czujnik światła). Możliwość automatycznego wyłączenia urządzenia. Zabezpieczenie przed przegrzaniem.
•	Rodzaj i wersja systemu - Android 13 (planowana aktualizacja do Android 14)
•	Architektura – 8-rdzeniowa, Quad ARM A73 2.2GHz + Quad A53 2.0 GHz + Mali G52 MP8
•	Pamięć - 8GB RAM, 128GB wewnętrzna na dane z możliwością rozszerzenia
•	Pobory mocy 380W / 210W / 110W / 85W 	
•	Głośniki - x2 (stereo) o mocy 20W każdy, x1 (subwoofer) o mocy 20W
•	Aktualizacje - OTA (bezpośrednie aktualizacje z internetu)
•	Przyciski na panelu - Tak, 1x (włącznik z opcją wygaszania obrazu)
•	Złącza Wideo i audio - Wejścia HDMI 2.1 x 2, max 3840x2160@60Hz, wsparcie ARC dla HDMI nr 1, Wejście DisplayPort 1.2a, max 3840x2160@60Hz, Wejście VGA x 1, max 1920x1080@60Hz, Wejście audio analogowe x 1 (mini jack), Wejście audio mikrofonowe x 1 (mini jack).</t>
  </si>
  <si>
    <t>•	Rozdzielczość 3840 x 2160 (4K UHD)
•	Wielkość piksela 0.372 mm x 0.372 mm 	
•	Typ matrycy IPS, 10 bit
•	Jasność maksymalna 450 cd / m2
•	Kontrast 5000:1
•	Czas reakcji matrycy 	5 ms 
•	Odświeżanie matrycy 	60 Hz 
•	Kąty widzenia 	178 stopni w pionie i w poziomie 
•	Żywotność matrycy 	60 000 godzin
•	Wymiary ekranu 1429 mm x 804 mm 	
•	Bezpieczeństwo Ekran pokryty szkłem hartowanym (twardość powyżej 7H) przeciwodblaskowym z wykorzystaniem technologii „Optical Bonding” Możliwość pracy w trybie 24 godziny na dobę, 7 dni w tygodniu. Automatyczna regulacja jasności w zależności od warunków otoczenia (wbudowany czujnik światła). Możliwość automatycznego wyłączenia urządzenia. Zabezpieczenie przed przegrzaniem.
•	Rodzaj i wersja systemu - Android 13 (planowana aktualizacja do Android 14)
•	Architektura – 8-rdzeniowa, Quad ARM A73 2.2GHz + Quad A53 2.0 GHz + Mali G52 MP8
•	Pamięć - 8GB RAM, 128GB wewnętrzna na dane z możliwością rozszerzenia
•	Pobory mocy - 320W / 130W / 90W / 70W
•	Głośniki - x2 (stereo) o mocy 20W każdy, x1 (subwoofer) o mocy 20W
•	Aktualizacje - OTA (bezpośrednie aktualizacje z internetu)
•	Przyciski na panelu - Tak, 1x (włącznik z opcją wygaszania obrazu)
•	Złącza Wideo i audio - Wejścia HDMI 2.1 x 2, max 3840x2160@60Hz, wsparcie ARC dla HDMI nr 1, Wejście DisplayPort 1.2a, max 3840x2160@60Hz, Wejście VGA x 1, max 1920x1080@60Hz, Wejście audio analogowe x 1 (mini jack), Wejście audio mikrofonowe x 1 (mini jack )</t>
  </si>
  <si>
    <t>•	Rozdzielczość 3840 x 2160 (4K UHD)
•	Wielkość piksela 0.493 mm x 0.493 mm
•	Typ matrycy IPS, 10 bit
•	Jasność maksymalna 450 cd / m2
•	Kontrast 5000:1
•	Czas reakcji matrycy 	5 ms 
•	Odświeżanie matrycy 	60 Hz 
•	Kąty widzenia 	178 stopni w pionie i w poziomie 
•	Żywotność matrycy 	60 000 godzin
•	Wymiary ekranu 1895 mm x 1066 mm 	
•	Bezpieczeństwo Ekran pokryty szkłem hartowanym (twardość powyżej 7H) przeciwodblaskowym z wykorzystaniem technologii „Optical Bonding” drugiej generacji, tzn. odległość między matrycą a szybą zabezpieczającą została zredukowana do 0 mm, co gwarantuje brak efektu paralaksy, zapewnia lepsze wrażenia z dotykowej obsługi, pisania i rysowania oraz poprawia jakość (kontrast oraz kolory) wyświetlanego obrazu. Możliwość pracy w trybie 24 godziny na dobę, 7 dni w tygodniu. Automatyczna regulacja jasności  w zależności od warunków otoczenia (wbudowany czujnik światła). Możliwość automatycznego wyłączenia urządzenia. Zabezpieczenie przed przegrzaniem.
•	Rodzaj i wersja systemu - Android 13 (planowana aktualizacja do Android 14)
•	Architektura – 8-rdzeniowa, Quad ARM A73 2.2GHz + Quad A53 2.0 GHz + Mali G52 MP8
•	Pamięć - 8GB RAM, 128GB wewnętrzna na dane z możliwością rozszerzenia
•	Pobory mocy - 	460W / 290W / 160W / 110W
•	Głośniki - x2 (stereo) o mocy 20W każdy, x1 (subwoofer) o mocy 20W
•	Aktualizacje - OTA (bezpośrednie aktualizacje z internetu)
•	Przyciski na panelu - Tak, 1x (włącznik z opcją wygaszania obrazu)
•	Złącza Wideo i audio - Wejścia HDMI 2.1 x 2, max 3840x2160@60Hz, wsparcie ARC dla HDMI nr 1, Wejście DisplayPort 1.2a, max 3840x2160@60Hz, Wejście VGA x 1, max 1920x1080@60Hz, Wejście audio analogowe x 1 (mini jack), Wejście audio mikrofonowe x 1 (mini jack)</t>
  </si>
  <si>
    <t>Drukarka z tonerami</t>
  </si>
  <si>
    <t>Druk w kolorze
Rodzaj drukarki (Technologia druku): Laserowa
Szybkość druku [str/min]: 31 w czerni , 31 w kolorze
Maksymalny format druku: A4
Automatyczny druk dwustronny
Wi-Fi
Złącze Ethernet (LAN)</t>
  </si>
  <si>
    <t>VAT</t>
  </si>
  <si>
    <t>Cena brutto</t>
  </si>
  <si>
    <t>Vat</t>
  </si>
  <si>
    <r>
      <t xml:space="preserve">Zestaw filamentów kompatybilnych do drukarki - </t>
    </r>
    <r>
      <rPr>
        <sz val="8"/>
        <color rgb="FFFF0000"/>
        <rFont val="Calibri"/>
        <family val="2"/>
        <charset val="238"/>
        <scheme val="minor"/>
      </rPr>
      <t>Filament typ PLA  1,75mm minimum 8 x 1kg - każdy w zestawie z wielorazową szpulą, różne kolory (lub równoważne)</t>
    </r>
  </si>
  <si>
    <r>
      <t xml:space="preserve">●	Filament PLA do drukarki 3D 1,75 mm (czarny) – 2 szt.
●	Filament PLA 1,75 mm do drukarki 3D (szary) – 2 szt.
●	Filament PLA 1,75 mm do drukarki 3D (czerwony) – 2 szt.
●	Filament PLA 1,75 mm do drukarki 3D (niebieski) – 2 szt.
●	Filament PLA 1,75 mm do drukarki 3D (biały) – 2 szt.
●	Filament PLA 1,75 mm do drukarki 3D (dyniowy) – 2 szt.
●	Filament PLA 1,75 mm do drukarki 3D (jasny zielony) – 2 szt.
●	Filament PLA 1,75 mm do drukarki 3D (różowy) – 2 szt.
●	Filament PLA 1,75 mm do drukarki 3D (light blue) – 2 szt.
●	Filament PLA 1,75 mm do drukarki 3D (lawenda) – 2 szt. </t>
    </r>
    <r>
      <rPr>
        <sz val="8"/>
        <color rgb="FFFF0000"/>
        <rFont val="Calibri"/>
        <family val="2"/>
        <charset val="238"/>
        <scheme val="minor"/>
      </rPr>
      <t>Minimalna waga wymaganych filamentów: 1 kg</t>
    </r>
  </si>
  <si>
    <t xml:space="preserve">Drukarka 3D z oprogramowaniem </t>
  </si>
  <si>
    <r>
      <rPr>
        <sz val="8"/>
        <color rgb="FFFF0000"/>
        <rFont val="Calibri"/>
        <family val="2"/>
        <charset val="238"/>
        <scheme val="minor"/>
      </rPr>
      <t xml:space="preserve">Drukarka:
•	Rodzaj wyświetlacza: monochromatyczny LCD z wysokowydajnym układem soczewek
•	Min. rozdzielczość LCD: 5,96", 2560×1620p
•	Żywotność LCD / gwarancja: 2000 godzin
•	Min. obszar roboczy: 127×80×150 mm
•	Czas naświetlania warstwy: 1,3-2,4 sekundy, w zależności od materiału i wysokości warstwy
•	Czas tiltu: 3 sekundy
•	Obsługiwana wysokość warstwy: 0,025 - 0,1 mm
•	Minimalna wysokość warstwy: 0,01 mm
•	Obsługiwane materiały: żywice światłoczułe (UV, 405 nm), materiały wymagające długiego naświetlania
•	Łączność: USB, Wi-Fi, LAN
•	Zużycie energii podczas drukowania: ~100W (±5W)
</t>
    </r>
    <r>
      <rPr>
        <sz val="8"/>
        <color theme="1"/>
        <rFont val="Calibri"/>
        <family val="2"/>
        <charset val="238"/>
        <scheme val="minor"/>
      </rPr>
      <t xml:space="preserve">
Akcesoria:
•	(myjka i suszarka i utwardzarka do wydruków), 
•	PRUSAMENT RESIN (żywica) 1 kg (różne kolory),  
•	PROSAMENT RESIN FLEX80 (żywica elastyczna 1 kg (różne kolory),
•	Docelowo ok. 10 kg do realizacji różnych projektów,
•	Alkohol izopropylowy 5l.</t>
    </r>
  </si>
  <si>
    <r>
      <t xml:space="preserve">•	Max. temperatura ekstrudera:300 ℃,	
•	Max. temperatura stołu roboczego: (dla 110V) 120℃ lub (dla 220V) 110 ℃,
•	Ekran: dotykowy 5 ,
•	Filtrowanie powietrza: filtr z aktywnym węglem,
•	Format plików: STL, .3MF,
•	Rodzaj obudowy Otwarta/Zamknięta,
•	Liczba ekstruderów: 1,
•	Obsługiwany filament: PLA, PETG, ABS, ASA, Flex, HIPS, PA, PVA, PC, PP, CPE, PVB, NGEN, kompozyty i inne,
•	Obszar roboczy minimum: 25 x 25 x 25 mm,
•	Obsługiwane systemy operacyjne: Windows, MacOS,
•	Technologia drukuL FDM,
•	Max. prędkość druku: 500 mm/s,
•	Pamięć: Czytnik kart Micro SD, 4 GB EMMC, USB,
•	Platforma drukowania: Elastyczna, Stalowa,
•	Poziomowanie platformy: automatyczne,
•	Wbudowana kamera,
•	Dodatkowe filamenty – różnokolorowe/materiały – co najmniej 4, </t>
    </r>
    <r>
      <rPr>
        <sz val="8"/>
        <color rgb="FFFF0000"/>
        <rFont val="Calibri"/>
        <family val="2"/>
        <charset val="238"/>
        <scheme val="minor"/>
      </rPr>
      <t xml:space="preserve">każdy o wadze 1000 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</si>
</sst>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164" formatCode="#,##0.00_ ;[Red]\-#,##0.00\ "/>
  </numFmts>
  <fonts count="16" x14ac:knownFonts="1">
    <font>
      <sz val="11"/>
      <color theme="1"/>
      <name val="Calibri"/>
      <family val="2"/>
      <charset val="238"/>
      <scheme val="minor"/>
    </font>
    <font>
      <sz val="10"/>
      <color theme="1"/>
      <name val="Times New Roman"/>
      <family val="1"/>
      <charset val="238"/>
    </font>
    <font>
      <b/>
      <sz val="10"/>
      <color theme="1"/>
      <name val="Calibri"/>
      <family val="2"/>
      <charset val="238"/>
      <scheme val="minor"/>
    </font>
    <font>
      <sz val="10"/>
      <color theme="1"/>
      <name val="Calibri"/>
      <family val="2"/>
      <charset val="238"/>
      <scheme val="minor"/>
    </font>
    <font>
      <b/>
      <sz val="12"/>
      <color theme="1"/>
      <name val="Calibri"/>
      <family val="2"/>
      <charset val="238"/>
      <scheme val="minor"/>
    </font>
    <font>
      <b/>
      <sz val="12"/>
      <color theme="1"/>
      <name val="Calibri"/>
      <family val="2"/>
      <charset val="238"/>
    </font>
    <font>
      <sz val="9"/>
      <color rgb="FF393185"/>
      <name val="Arial"/>
      <family val="2"/>
      <charset val="238"/>
    </font>
    <font>
      <b/>
      <sz val="11"/>
      <color theme="1"/>
      <name val="Calibri"/>
      <family val="2"/>
      <charset val="238"/>
      <scheme val="minor"/>
    </font>
    <font>
      <sz val="8"/>
      <color theme="1"/>
      <name val="Calibri"/>
      <family val="2"/>
      <charset val="238"/>
      <scheme val="minor"/>
    </font>
    <font>
      <sz val="12"/>
      <color theme="1"/>
      <name val="Calibri"/>
      <family val="2"/>
      <charset val="238"/>
      <scheme val="minor"/>
    </font>
    <font>
      <sz val="8"/>
      <name val="Calibri"/>
      <family val="2"/>
      <charset val="238"/>
      <scheme val="minor"/>
    </font>
    <font>
      <sz val="8"/>
      <color rgb="FF000000"/>
      <name val="Calibri"/>
      <family val="2"/>
      <charset val="238"/>
      <scheme val="minor"/>
    </font>
    <font>
      <sz val="7"/>
      <color theme="1"/>
      <name val="Calibri"/>
      <family val="2"/>
      <charset val="238"/>
      <scheme val="minor"/>
    </font>
    <font>
      <sz val="8"/>
      <color rgb="FFC00000"/>
      <name val="Calibri"/>
      <family val="2"/>
      <charset val="238"/>
      <scheme val="minor"/>
    </font>
    <font>
      <sz val="5"/>
      <color theme="1"/>
      <name val="Calibri"/>
      <family val="2"/>
      <charset val="238"/>
      <scheme val="minor"/>
    </font>
    <font>
      <sz val="8"/>
      <color rgb="FFFF000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133">
    <xf numFmtId="0" fontId="0" fillId="0" borderId="0" xfId="0"/>
    <xf numFmtId="0" fontId="1" fillId="0" borderId="0" xfId="0" applyFont="1" applyAlignment="1">
      <alignment horizontal="left" vertical="top"/>
    </xf>
    <xf numFmtId="0" fontId="1" fillId="2" borderId="0" xfId="0" applyFont="1" applyFill="1" applyAlignment="1">
      <alignment horizontal="left" vertical="top"/>
    </xf>
    <xf numFmtId="0" fontId="1" fillId="3" borderId="0" xfId="0" applyFont="1" applyFill="1" applyAlignment="1">
      <alignment horizontal="left" vertical="top"/>
    </xf>
    <xf numFmtId="0" fontId="1" fillId="4" borderId="0" xfId="0" applyFont="1" applyFill="1"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4" fontId="3" fillId="0" borderId="1" xfId="0" applyNumberFormat="1" applyFont="1" applyBorder="1" applyAlignment="1">
      <alignment horizontal="left" vertical="top"/>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5"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wrapText="1"/>
    </xf>
    <xf numFmtId="0" fontId="0" fillId="2" borderId="1" xfId="0" applyFill="1" applyBorder="1" applyAlignment="1">
      <alignment horizontal="left" wrapText="1"/>
    </xf>
    <xf numFmtId="0" fontId="2" fillId="2" borderId="1" xfId="0" applyFont="1" applyFill="1" applyBorder="1" applyAlignment="1">
      <alignment horizontal="left" vertical="top"/>
    </xf>
    <xf numFmtId="0" fontId="2" fillId="0" borderId="1" xfId="0" applyFont="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2" borderId="1" xfId="0" applyFont="1" applyFill="1" applyBorder="1" applyAlignment="1">
      <alignment vertical="top"/>
    </xf>
    <xf numFmtId="0" fontId="2" fillId="2" borderId="1" xfId="0" applyFont="1" applyFill="1" applyBorder="1" applyAlignment="1">
      <alignment vertical="top" wrapText="1"/>
    </xf>
    <xf numFmtId="0" fontId="3" fillId="2" borderId="1" xfId="0" applyFont="1" applyFill="1" applyBorder="1" applyAlignment="1">
      <alignment vertical="top" wrapText="1"/>
    </xf>
    <xf numFmtId="0" fontId="1" fillId="0" borderId="1" xfId="0" applyFont="1" applyBorder="1" applyAlignment="1">
      <alignment horizontal="left" vertical="top"/>
    </xf>
    <xf numFmtId="0" fontId="3" fillId="5" borderId="1" xfId="0" applyFont="1" applyFill="1" applyBorder="1" applyAlignment="1">
      <alignment horizontal="left" vertical="top"/>
    </xf>
    <xf numFmtId="0" fontId="3" fillId="3" borderId="1" xfId="0" applyFont="1" applyFill="1" applyBorder="1" applyAlignment="1">
      <alignment horizontal="left"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1" fillId="4" borderId="1" xfId="0" applyFont="1" applyFill="1" applyBorder="1" applyAlignment="1">
      <alignment horizontal="left" vertical="top"/>
    </xf>
    <xf numFmtId="0" fontId="2" fillId="2" borderId="1" xfId="0" applyFont="1" applyFill="1" applyBorder="1" applyAlignment="1">
      <alignment vertical="top"/>
    </xf>
    <xf numFmtId="0" fontId="3" fillId="3" borderId="4" xfId="0" applyFont="1" applyFill="1" applyBorder="1" applyAlignment="1">
      <alignment horizontal="left" vertical="top"/>
    </xf>
    <xf numFmtId="4" fontId="3" fillId="0" borderId="1" xfId="0" applyNumberFormat="1" applyFont="1" applyBorder="1" applyAlignment="1">
      <alignment vertical="top"/>
    </xf>
    <xf numFmtId="8" fontId="3" fillId="2" borderId="1" xfId="0" applyNumberFormat="1" applyFont="1" applyFill="1" applyBorder="1" applyAlignment="1">
      <alignment vertical="top"/>
    </xf>
    <xf numFmtId="8" fontId="3" fillId="0" borderId="1" xfId="0" applyNumberFormat="1" applyFont="1" applyBorder="1" applyAlignment="1">
      <alignment horizontal="left" vertical="top"/>
    </xf>
    <xf numFmtId="3" fontId="3" fillId="0" borderId="1" xfId="0" applyNumberFormat="1" applyFont="1" applyBorder="1" applyAlignment="1">
      <alignment horizontal="left" vertical="top"/>
    </xf>
    <xf numFmtId="8" fontId="3" fillId="2" borderId="1" xfId="0" applyNumberFormat="1" applyFont="1" applyFill="1" applyBorder="1" applyAlignment="1">
      <alignment horizontal="left" vertical="top"/>
    </xf>
    <xf numFmtId="4" fontId="3" fillId="2" borderId="1" xfId="0" applyNumberFormat="1" applyFont="1" applyFill="1" applyBorder="1" applyAlignment="1">
      <alignment horizontal="left" vertical="top"/>
    </xf>
    <xf numFmtId="4" fontId="3" fillId="2" borderId="5" xfId="0" applyNumberFormat="1" applyFont="1" applyFill="1" applyBorder="1" applyAlignment="1">
      <alignment horizontal="left" vertical="top"/>
    </xf>
    <xf numFmtId="0" fontId="8" fillId="2" borderId="1" xfId="0" applyFont="1" applyFill="1" applyBorder="1" applyAlignment="1">
      <alignment horizontal="left" vertical="top" wrapText="1"/>
    </xf>
    <xf numFmtId="0" fontId="8" fillId="0" borderId="1" xfId="0" applyFont="1" applyBorder="1" applyAlignment="1">
      <alignment horizontal="left" wrapText="1"/>
    </xf>
    <xf numFmtId="0" fontId="10" fillId="0" borderId="1" xfId="0" applyFont="1" applyBorder="1" applyAlignment="1">
      <alignment horizontal="left" wrapText="1"/>
    </xf>
    <xf numFmtId="0" fontId="8" fillId="0" borderId="1" xfId="0" applyFont="1" applyBorder="1" applyAlignment="1">
      <alignment horizontal="left" vertical="center" wrapText="1"/>
    </xf>
    <xf numFmtId="0" fontId="8" fillId="2" borderId="1" xfId="0" applyFont="1" applyFill="1" applyBorder="1" applyAlignment="1">
      <alignment horizontal="left" wrapText="1"/>
    </xf>
    <xf numFmtId="0" fontId="11" fillId="0" borderId="1" xfId="0" applyFont="1" applyBorder="1" applyAlignment="1">
      <alignment horizontal="left" vertical="center" wrapText="1"/>
    </xf>
    <xf numFmtId="0" fontId="12" fillId="2" borderId="1" xfId="0" applyFont="1" applyFill="1" applyBorder="1" applyAlignment="1">
      <alignment horizontal="left" wrapText="1"/>
    </xf>
    <xf numFmtId="0" fontId="11" fillId="0" borderId="1" xfId="0" applyFont="1" applyBorder="1" applyAlignment="1">
      <alignment horizontal="left" vertical="center"/>
    </xf>
    <xf numFmtId="0" fontId="11" fillId="0" borderId="1" xfId="0" applyFont="1" applyBorder="1" applyAlignment="1">
      <alignment horizontal="left" wrapText="1"/>
    </xf>
    <xf numFmtId="0" fontId="11" fillId="0" borderId="0" xfId="0" applyFont="1" applyAlignment="1">
      <alignment horizontal="left" wrapText="1"/>
    </xf>
    <xf numFmtId="0" fontId="11" fillId="0" borderId="0" xfId="0" applyFont="1" applyAlignment="1">
      <alignment horizontal="left"/>
    </xf>
    <xf numFmtId="0" fontId="11" fillId="0" borderId="1" xfId="0" applyFont="1" applyBorder="1" applyAlignment="1">
      <alignment wrapText="1"/>
    </xf>
    <xf numFmtId="0" fontId="8" fillId="2" borderId="1" xfId="0" applyFont="1" applyFill="1" applyBorder="1" applyAlignment="1">
      <alignment wrapText="1"/>
    </xf>
    <xf numFmtId="0" fontId="10" fillId="0" borderId="1" xfId="0" applyFont="1" applyBorder="1" applyAlignment="1">
      <alignment horizontal="left" vertical="top" wrapText="1"/>
    </xf>
    <xf numFmtId="0" fontId="8" fillId="0" borderId="1" xfId="0" applyFont="1" applyBorder="1" applyAlignment="1">
      <alignment vertical="top" wrapText="1"/>
    </xf>
    <xf numFmtId="0" fontId="4" fillId="3" borderId="6" xfId="0" applyFont="1" applyFill="1" applyBorder="1" applyAlignment="1">
      <alignment horizontal="left" vertical="top"/>
    </xf>
    <xf numFmtId="0" fontId="7" fillId="3" borderId="6" xfId="0" applyFont="1" applyFill="1" applyBorder="1" applyAlignment="1">
      <alignment horizontal="left" vertical="top"/>
    </xf>
    <xf numFmtId="0" fontId="7" fillId="3" borderId="0" xfId="0" applyFont="1" applyFill="1" applyAlignment="1">
      <alignment horizontal="left" vertical="top"/>
    </xf>
    <xf numFmtId="0" fontId="7" fillId="3" borderId="1" xfId="0" applyFont="1" applyFill="1" applyBorder="1" applyAlignment="1">
      <alignment horizontal="left" vertical="top"/>
    </xf>
    <xf numFmtId="0" fontId="4" fillId="3" borderId="0" xfId="0" applyFont="1" applyFill="1" applyAlignment="1">
      <alignment horizontal="left" vertical="top"/>
    </xf>
    <xf numFmtId="0" fontId="4" fillId="3" borderId="1" xfId="0" applyFont="1" applyFill="1" applyBorder="1" applyAlignment="1">
      <alignment horizontal="left" vertical="top"/>
    </xf>
    <xf numFmtId="0" fontId="8" fillId="0" borderId="1" xfId="0" applyFont="1" applyBorder="1" applyAlignment="1">
      <alignment horizontal="left" vertical="top" wrapText="1"/>
    </xf>
    <xf numFmtId="0" fontId="14" fillId="0" borderId="1" xfId="0" applyFont="1" applyBorder="1" applyAlignment="1">
      <alignment horizontal="left" wrapText="1" shrinkToFit="1"/>
    </xf>
    <xf numFmtId="0" fontId="9" fillId="3" borderId="1" xfId="0" applyFont="1" applyFill="1" applyBorder="1" applyAlignment="1">
      <alignment vertical="top"/>
    </xf>
    <xf numFmtId="0" fontId="2" fillId="0" borderId="1" xfId="0" applyFont="1" applyBorder="1" applyAlignment="1">
      <alignment horizontal="left" vertical="top" wrapText="1"/>
    </xf>
    <xf numFmtId="2" fontId="3" fillId="2" borderId="1" xfId="0" applyNumberFormat="1" applyFont="1" applyFill="1" applyBorder="1" applyAlignment="1">
      <alignment horizontal="left" vertical="top"/>
    </xf>
    <xf numFmtId="164" fontId="3" fillId="0" borderId="1" xfId="0" applyNumberFormat="1" applyFont="1" applyBorder="1" applyAlignment="1">
      <alignment horizontal="left" vertical="top"/>
    </xf>
    <xf numFmtId="2" fontId="3" fillId="0" borderId="1" xfId="0" applyNumberFormat="1" applyFont="1" applyBorder="1" applyAlignment="1">
      <alignment horizontal="left" vertical="top"/>
    </xf>
    <xf numFmtId="2" fontId="1" fillId="2" borderId="1" xfId="0" applyNumberFormat="1" applyFont="1" applyFill="1" applyBorder="1" applyAlignment="1">
      <alignment horizontal="left" vertical="top"/>
    </xf>
    <xf numFmtId="0" fontId="9" fillId="3" borderId="7" xfId="0" applyFont="1" applyFill="1" applyBorder="1" applyAlignment="1">
      <alignment vertical="top"/>
    </xf>
    <xf numFmtId="0" fontId="9" fillId="2" borderId="0" xfId="0" applyFont="1" applyFill="1" applyAlignment="1">
      <alignment vertical="top"/>
    </xf>
    <xf numFmtId="0" fontId="7" fillId="3" borderId="7" xfId="0" applyFont="1" applyFill="1" applyBorder="1" applyAlignment="1">
      <alignment horizontal="left" vertical="top"/>
    </xf>
    <xf numFmtId="0" fontId="7" fillId="2" borderId="0" xfId="0" applyFont="1" applyFill="1" applyAlignment="1">
      <alignment horizontal="left" vertical="top"/>
    </xf>
    <xf numFmtId="0" fontId="7" fillId="3" borderId="6" xfId="0" applyFont="1" applyFill="1" applyBorder="1" applyAlignment="1">
      <alignment vertical="top"/>
    </xf>
    <xf numFmtId="0" fontId="7" fillId="3" borderId="0" xfId="0" applyFont="1" applyFill="1" applyAlignment="1">
      <alignment vertical="top"/>
    </xf>
    <xf numFmtId="0" fontId="7" fillId="3" borderId="1" xfId="0" applyFont="1" applyFill="1" applyBorder="1" applyAlignment="1">
      <alignment vertical="top"/>
    </xf>
    <xf numFmtId="0" fontId="7" fillId="3" borderId="7" xfId="0" applyFont="1" applyFill="1" applyBorder="1" applyAlignment="1">
      <alignment vertical="top"/>
    </xf>
    <xf numFmtId="0" fontId="3" fillId="2" borderId="0" xfId="0" applyFont="1" applyFill="1" applyAlignment="1">
      <alignment horizontal="left" vertical="top"/>
    </xf>
    <xf numFmtId="0" fontId="7" fillId="2" borderId="0" xfId="0" applyFont="1" applyFill="1" applyAlignment="1">
      <alignment vertical="top"/>
    </xf>
    <xf numFmtId="0" fontId="4" fillId="3" borderId="7" xfId="0" applyFont="1" applyFill="1" applyBorder="1" applyAlignment="1">
      <alignment horizontal="left" vertical="top"/>
    </xf>
    <xf numFmtId="0" fontId="4" fillId="2" borderId="0" xfId="0" applyFont="1" applyFill="1" applyAlignment="1">
      <alignment horizontal="left" vertical="top"/>
    </xf>
    <xf numFmtId="0" fontId="4" fillId="3" borderId="5" xfId="0" applyFont="1" applyFill="1" applyBorder="1" applyAlignment="1">
      <alignment horizontal="left" vertical="top"/>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7" xfId="0" applyFont="1" applyFill="1" applyBorder="1" applyAlignment="1">
      <alignment horizontal="left" vertical="top" wrapText="1"/>
    </xf>
    <xf numFmtId="2" fontId="1" fillId="0" borderId="1" xfId="0" applyNumberFormat="1" applyFont="1" applyBorder="1" applyAlignment="1">
      <alignment horizontal="left" vertical="top"/>
    </xf>
    <xf numFmtId="164" fontId="3" fillId="2" borderId="1" xfId="0" applyNumberFormat="1" applyFont="1" applyFill="1" applyBorder="1" applyAlignment="1">
      <alignment horizontal="left" vertical="top"/>
    </xf>
    <xf numFmtId="0" fontId="2" fillId="3" borderId="1" xfId="0" applyFont="1" applyFill="1" applyBorder="1" applyAlignment="1">
      <alignment vertical="top"/>
    </xf>
    <xf numFmtId="0" fontId="1" fillId="3" borderId="1" xfId="0" applyFont="1" applyFill="1" applyBorder="1" applyAlignment="1">
      <alignment horizontal="left" vertical="top"/>
    </xf>
    <xf numFmtId="3" fontId="6" fillId="0" borderId="1" xfId="0" applyNumberFormat="1" applyFont="1" applyBorder="1"/>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0" borderId="2" xfId="0" applyFont="1" applyBorder="1" applyAlignment="1">
      <alignment horizontal="center" vertical="top"/>
    </xf>
    <xf numFmtId="0" fontId="3" fillId="0" borderId="1" xfId="0" applyFont="1" applyBorder="1" applyAlignment="1">
      <alignment horizontal="center" vertical="top"/>
    </xf>
    <xf numFmtId="0" fontId="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5" xfId="0" applyFont="1" applyFill="1" applyBorder="1" applyAlignment="1">
      <alignment horizontal="center" vertical="top"/>
    </xf>
    <xf numFmtId="0" fontId="3" fillId="2" borderId="8" xfId="0" applyFont="1" applyFill="1" applyBorder="1" applyAlignment="1">
      <alignment horizontal="left" vertical="top"/>
    </xf>
    <xf numFmtId="0" fontId="2" fillId="2" borderId="4" xfId="0" applyFont="1" applyFill="1" applyBorder="1" applyAlignment="1">
      <alignment horizontal="left" vertical="top"/>
    </xf>
    <xf numFmtId="0" fontId="3" fillId="2" borderId="9" xfId="0" applyFont="1" applyFill="1" applyBorder="1" applyAlignment="1">
      <alignment horizontal="left" vertical="top"/>
    </xf>
    <xf numFmtId="0" fontId="3" fillId="2" borderId="9" xfId="0" applyFont="1" applyFill="1" applyBorder="1" applyAlignment="1">
      <alignment horizontal="center" vertical="top"/>
    </xf>
    <xf numFmtId="2" fontId="1" fillId="2" borderId="4" xfId="0" applyNumberFormat="1" applyFont="1" applyFill="1" applyBorder="1" applyAlignment="1">
      <alignment horizontal="left" vertical="top"/>
    </xf>
    <xf numFmtId="0" fontId="1" fillId="2" borderId="0" xfId="0" applyFont="1" applyFill="1" applyAlignment="1">
      <alignment horizontal="center" vertical="top"/>
    </xf>
    <xf numFmtId="0" fontId="1" fillId="6" borderId="0" xfId="0" applyFont="1" applyFill="1" applyAlignment="1">
      <alignment horizontal="left" vertical="top"/>
    </xf>
    <xf numFmtId="2" fontId="1" fillId="0" borderId="2" xfId="0" applyNumberFormat="1" applyFont="1" applyBorder="1" applyAlignment="1">
      <alignment horizontal="left" vertical="top"/>
    </xf>
    <xf numFmtId="2" fontId="3" fillId="0" borderId="2" xfId="0" applyNumberFormat="1" applyFont="1" applyBorder="1" applyAlignment="1">
      <alignment horizontal="left" vertical="top"/>
    </xf>
    <xf numFmtId="0" fontId="4" fillId="3" borderId="2" xfId="0" applyFont="1" applyFill="1" applyBorder="1" applyAlignment="1">
      <alignment vertical="top"/>
    </xf>
    <xf numFmtId="0" fontId="4" fillId="3" borderId="3" xfId="0" applyFont="1" applyFill="1" applyBorder="1" applyAlignment="1">
      <alignment vertical="top"/>
    </xf>
    <xf numFmtId="2" fontId="3" fillId="2" borderId="2" xfId="0" applyNumberFormat="1" applyFont="1" applyFill="1" applyBorder="1" applyAlignment="1">
      <alignment horizontal="left" vertical="top"/>
    </xf>
    <xf numFmtId="0" fontId="1" fillId="2" borderId="1" xfId="0" applyFont="1" applyFill="1" applyBorder="1" applyAlignment="1">
      <alignment horizontal="center" vertical="top"/>
    </xf>
    <xf numFmtId="0" fontId="2" fillId="3" borderId="5" xfId="0" applyFont="1" applyFill="1" applyBorder="1" applyAlignment="1">
      <alignment vertical="top"/>
    </xf>
    <xf numFmtId="0" fontId="1" fillId="3" borderId="2" xfId="0" applyFont="1" applyFill="1" applyBorder="1" applyAlignment="1">
      <alignment horizontal="left" vertical="top"/>
    </xf>
    <xf numFmtId="0" fontId="1" fillId="3" borderId="7" xfId="0" applyFont="1" applyFill="1" applyBorder="1" applyAlignment="1">
      <alignment horizontal="left" vertical="top"/>
    </xf>
    <xf numFmtId="0" fontId="2" fillId="4" borderId="2" xfId="0" applyFont="1" applyFill="1" applyBorder="1" applyAlignment="1">
      <alignment vertical="top"/>
    </xf>
    <xf numFmtId="0" fontId="2" fillId="4" borderId="3" xfId="0" applyFont="1" applyFill="1" applyBorder="1" applyAlignment="1">
      <alignment vertical="top"/>
    </xf>
    <xf numFmtId="0" fontId="4" fillId="4" borderId="2" xfId="0" applyFont="1" applyFill="1" applyBorder="1" applyAlignment="1">
      <alignment vertical="top"/>
    </xf>
    <xf numFmtId="0" fontId="4" fillId="4" borderId="3" xfId="0" applyFont="1" applyFill="1" applyBorder="1" applyAlignment="1">
      <alignment vertical="top"/>
    </xf>
    <xf numFmtId="0" fontId="5" fillId="3" borderId="1" xfId="0" applyFont="1" applyFill="1" applyBorder="1" applyAlignment="1">
      <alignment vertical="top"/>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4"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xf>
    <xf numFmtId="0" fontId="3" fillId="0" borderId="1" xfId="0" applyFont="1" applyBorder="1" applyAlignment="1">
      <alignment horizontal="left"/>
    </xf>
    <xf numFmtId="0" fontId="2" fillId="4" borderId="1" xfId="0" applyFont="1" applyFill="1" applyBorder="1" applyAlignment="1">
      <alignment horizontal="left" vertical="top"/>
    </xf>
    <xf numFmtId="0" fontId="2" fillId="3" borderId="1" xfId="0" applyFont="1" applyFill="1" applyBorder="1" applyAlignment="1">
      <alignment horizontal="left" vertical="top"/>
    </xf>
    <xf numFmtId="0" fontId="3" fillId="6" borderId="2" xfId="0" applyFont="1" applyFill="1" applyBorder="1" applyAlignment="1">
      <alignment horizontal="left" vertical="top"/>
    </xf>
    <xf numFmtId="0" fontId="3" fillId="6" borderId="3" xfId="0" applyFont="1" applyFill="1" applyBorder="1" applyAlignment="1">
      <alignment horizontal="left" vertical="top"/>
    </xf>
    <xf numFmtId="0" fontId="2" fillId="6" borderId="1" xfId="0" applyFont="1" applyFill="1" applyBorder="1" applyAlignment="1">
      <alignment horizontal="left" vertical="top"/>
    </xf>
    <xf numFmtId="0" fontId="2" fillId="4" borderId="3" xfId="0" applyFont="1" applyFill="1" applyBorder="1" applyAlignment="1">
      <alignment horizontal="center" vertical="top"/>
    </xf>
    <xf numFmtId="0" fontId="2" fillId="4" borderId="7" xfId="0" applyFont="1" applyFill="1" applyBorder="1" applyAlignment="1">
      <alignment horizontal="center" vertical="top"/>
    </xf>
    <xf numFmtId="0" fontId="4" fillId="4" borderId="3" xfId="0" applyFont="1" applyFill="1" applyBorder="1" applyAlignment="1">
      <alignment horizontal="center" vertical="top"/>
    </xf>
    <xf numFmtId="0" fontId="3" fillId="0" borderId="1" xfId="0" applyFont="1" applyBorder="1" applyAlignment="1">
      <alignment vertical="top"/>
    </xf>
    <xf numFmtId="0" fontId="0" fillId="0" borderId="1" xfId="0" applyBorder="1"/>
    <xf numFmtId="0" fontId="2" fillId="4" borderId="1" xfId="0" applyFont="1" applyFill="1" applyBorder="1" applyAlignment="1">
      <alignment vertical="top"/>
    </xf>
    <xf numFmtId="0" fontId="4" fillId="3" borderId="3" xfId="0" applyFont="1" applyFill="1" applyBorder="1" applyAlignment="1">
      <alignment horizontal="center" vertical="top"/>
    </xf>
    <xf numFmtId="0" fontId="4" fillId="3" borderId="7" xfId="0" applyFont="1" applyFill="1" applyBorder="1" applyAlignment="1">
      <alignment horizontal="center" vertical="top"/>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131445</xdr:rowOff>
    </xdr:to>
    <xdr:sp macro="" textlink="">
      <xdr:nvSpPr>
        <xdr:cNvPr id="2" name="AutoShape 51" descr="https://edubama.pl/static/thumbnail/product/big/43412.webp">
          <a:extLst>
            <a:ext uri="{FF2B5EF4-FFF2-40B4-BE49-F238E27FC236}">
              <a16:creationId xmlns:a16="http://schemas.microsoft.com/office/drawing/2014/main" id="{BD224784-F919-4704-B7AE-4C43EBDB5C65}"/>
            </a:ext>
          </a:extLst>
        </xdr:cNvPr>
        <xdr:cNvSpPr>
          <a:spLocks noChangeAspect="1" noChangeArrowheads="1"/>
        </xdr:cNvSpPr>
      </xdr:nvSpPr>
      <xdr:spPr bwMode="auto">
        <a:xfrm>
          <a:off x="10797540" y="6521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57</xdr:row>
      <xdr:rowOff>0</xdr:rowOff>
    </xdr:from>
    <xdr:to>
      <xdr:col>4</xdr:col>
      <xdr:colOff>304800</xdr:colOff>
      <xdr:row>58</xdr:row>
      <xdr:rowOff>131445</xdr:rowOff>
    </xdr:to>
    <xdr:sp macro="" textlink="">
      <xdr:nvSpPr>
        <xdr:cNvPr id="3" name="AutoShape 6">
          <a:extLst>
            <a:ext uri="{FF2B5EF4-FFF2-40B4-BE49-F238E27FC236}">
              <a16:creationId xmlns:a16="http://schemas.microsoft.com/office/drawing/2014/main" id="{F4BD00D5-AEBF-4CAF-BCDE-E2F4018838FC}"/>
            </a:ext>
          </a:extLst>
        </xdr:cNvPr>
        <xdr:cNvSpPr>
          <a:spLocks noChangeAspect="1" noChangeArrowheads="1"/>
        </xdr:cNvSpPr>
      </xdr:nvSpPr>
      <xdr:spPr bwMode="auto">
        <a:xfrm>
          <a:off x="10797540" y="6521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24</xdr:row>
      <xdr:rowOff>0</xdr:rowOff>
    </xdr:from>
    <xdr:to>
      <xdr:col>4</xdr:col>
      <xdr:colOff>304800</xdr:colOff>
      <xdr:row>25</xdr:row>
      <xdr:rowOff>121920</xdr:rowOff>
    </xdr:to>
    <xdr:sp macro="" textlink="">
      <xdr:nvSpPr>
        <xdr:cNvPr id="2" name="AutoShape 51" descr="https://edubama.pl/static/thumbnail/product/big/43412.webp">
          <a:extLst>
            <a:ext uri="{FF2B5EF4-FFF2-40B4-BE49-F238E27FC236}">
              <a16:creationId xmlns:a16="http://schemas.microsoft.com/office/drawing/2014/main" id="{61B56353-AF95-40FF-B15C-5CF5D0922F04}"/>
            </a:ext>
          </a:extLst>
        </xdr:cNvPr>
        <xdr:cNvSpPr>
          <a:spLocks noChangeAspect="1" noChangeArrowheads="1"/>
        </xdr:cNvSpPr>
      </xdr:nvSpPr>
      <xdr:spPr bwMode="auto">
        <a:xfrm>
          <a:off x="10797540" y="3804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121920</xdr:rowOff>
    </xdr:to>
    <xdr:sp macro="" textlink="">
      <xdr:nvSpPr>
        <xdr:cNvPr id="3" name="AutoShape 6">
          <a:extLst>
            <a:ext uri="{FF2B5EF4-FFF2-40B4-BE49-F238E27FC236}">
              <a16:creationId xmlns:a16="http://schemas.microsoft.com/office/drawing/2014/main" id="{20F3E1B5-D770-469A-A92C-BC7805352BF8}"/>
            </a:ext>
          </a:extLst>
        </xdr:cNvPr>
        <xdr:cNvSpPr>
          <a:spLocks noChangeAspect="1" noChangeArrowheads="1"/>
        </xdr:cNvSpPr>
      </xdr:nvSpPr>
      <xdr:spPr bwMode="auto">
        <a:xfrm>
          <a:off x="10797540" y="3804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A476-BE40-4D35-BED2-01D35A17E7F6}">
  <dimension ref="A1:AGK60"/>
  <sheetViews>
    <sheetView tabSelected="1" topLeftCell="A41" zoomScale="90" zoomScaleNormal="90" workbookViewId="0">
      <selection activeCell="D36" sqref="D36"/>
    </sheetView>
  </sheetViews>
  <sheetFormatPr defaultColWidth="9.109375" defaultRowHeight="13.2" x14ac:dyDescent="0.3"/>
  <cols>
    <col min="1" max="1" width="7" style="1" customWidth="1"/>
    <col min="2" max="2" width="37" style="1" customWidth="1"/>
    <col min="3" max="3" width="27.44140625" style="1" customWidth="1"/>
    <col min="4" max="4" width="106.77734375" style="1" customWidth="1"/>
    <col min="5" max="6" width="29.21875" style="1" customWidth="1"/>
    <col min="7" max="7" width="19" style="1" customWidth="1"/>
    <col min="8" max="8" width="20.21875" style="1" customWidth="1"/>
    <col min="9" max="11" width="21.5546875" style="1" customWidth="1"/>
    <col min="12" max="16" width="9.109375" style="1"/>
    <col min="17" max="869" width="9.109375" style="2"/>
    <col min="870" max="16384" width="9.109375" style="1"/>
  </cols>
  <sheetData>
    <row r="1" spans="1:869" x14ac:dyDescent="0.3">
      <c r="L1" s="2"/>
      <c r="M1" s="2"/>
      <c r="N1" s="2"/>
      <c r="O1" s="2"/>
      <c r="P1" s="2"/>
    </row>
    <row r="2" spans="1:869" x14ac:dyDescent="0.3">
      <c r="L2" s="2"/>
      <c r="M2" s="2"/>
      <c r="N2" s="2"/>
      <c r="O2" s="2"/>
      <c r="P2" s="2"/>
    </row>
    <row r="3" spans="1:869" x14ac:dyDescent="0.3">
      <c r="L3" s="2"/>
      <c r="M3" s="2"/>
      <c r="N3" s="2"/>
      <c r="O3" s="2"/>
      <c r="P3" s="2"/>
    </row>
    <row r="4" spans="1:869" ht="40.200000000000003" customHeight="1" x14ac:dyDescent="0.3">
      <c r="A4" s="24" t="s">
        <v>0</v>
      </c>
      <c r="B4" s="24" t="s">
        <v>84</v>
      </c>
      <c r="C4" s="24" t="s">
        <v>85</v>
      </c>
      <c r="D4" s="24" t="s">
        <v>110</v>
      </c>
      <c r="E4" s="25" t="s">
        <v>97</v>
      </c>
      <c r="F4" s="25" t="s">
        <v>107</v>
      </c>
      <c r="G4" s="25" t="s">
        <v>94</v>
      </c>
      <c r="H4" s="24" t="s">
        <v>95</v>
      </c>
      <c r="I4" s="24" t="s">
        <v>96</v>
      </c>
      <c r="J4" s="24" t="s">
        <v>120</v>
      </c>
      <c r="K4" s="24" t="s">
        <v>121</v>
      </c>
      <c r="L4" s="2"/>
      <c r="M4" s="2"/>
      <c r="N4" s="2"/>
      <c r="O4" s="2"/>
      <c r="P4" s="2"/>
    </row>
    <row r="5" spans="1:869" ht="14.4" customHeight="1" x14ac:dyDescent="0.3">
      <c r="A5" s="116" t="s">
        <v>5</v>
      </c>
      <c r="B5" s="117"/>
      <c r="C5" s="117"/>
      <c r="D5" s="117"/>
      <c r="E5" s="117"/>
      <c r="F5" s="117"/>
      <c r="G5" s="117"/>
      <c r="H5" s="117"/>
      <c r="I5" s="23"/>
      <c r="J5" s="23"/>
      <c r="K5" s="23"/>
      <c r="L5" s="2"/>
      <c r="M5" s="2"/>
      <c r="N5" s="2"/>
      <c r="O5" s="2"/>
      <c r="P5" s="2"/>
    </row>
    <row r="6" spans="1:869" ht="76.8" customHeight="1" x14ac:dyDescent="0.3">
      <c r="A6" s="5">
        <v>1</v>
      </c>
      <c r="B6" s="60" t="s">
        <v>5</v>
      </c>
      <c r="C6" s="6" t="s">
        <v>6</v>
      </c>
      <c r="D6" s="49" t="s">
        <v>45</v>
      </c>
      <c r="E6" s="5"/>
      <c r="F6" s="5"/>
      <c r="G6" s="31"/>
      <c r="H6" s="89">
        <v>2</v>
      </c>
      <c r="I6" s="62">
        <f>G6*H6</f>
        <v>0</v>
      </c>
      <c r="J6" s="62"/>
      <c r="K6" s="62">
        <f>I6+J6</f>
        <v>0</v>
      </c>
      <c r="L6" s="2"/>
      <c r="M6" s="2"/>
      <c r="N6" s="2"/>
      <c r="O6" s="2"/>
      <c r="P6" s="2"/>
    </row>
    <row r="7" spans="1:869" s="3" customFormat="1" ht="16.8" customHeight="1" x14ac:dyDescent="0.3">
      <c r="A7" s="113" t="s">
        <v>7</v>
      </c>
      <c r="B7" s="113"/>
      <c r="C7" s="113"/>
      <c r="D7" s="113"/>
      <c r="E7" s="113"/>
      <c r="F7" s="113"/>
      <c r="G7" s="113"/>
      <c r="H7" s="113"/>
      <c r="I7" s="114"/>
      <c r="J7" s="115"/>
      <c r="K7" s="115"/>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row>
    <row r="8" spans="1:869" s="2" customFormat="1" ht="332.4" customHeight="1" x14ac:dyDescent="0.3">
      <c r="A8" s="12">
        <v>1</v>
      </c>
      <c r="B8" s="12" t="s">
        <v>7</v>
      </c>
      <c r="C8" s="9" t="s">
        <v>6</v>
      </c>
      <c r="D8" s="36" t="s">
        <v>46</v>
      </c>
      <c r="E8" s="12"/>
      <c r="F8" s="12"/>
      <c r="G8" s="12"/>
      <c r="H8" s="90">
        <v>1</v>
      </c>
      <c r="I8" s="62">
        <f>G8*H8</f>
        <v>0</v>
      </c>
      <c r="J8" s="61"/>
      <c r="K8" s="62">
        <f>I8+J8</f>
        <v>0</v>
      </c>
    </row>
    <row r="9" spans="1:869" s="2" customFormat="1" ht="33" customHeight="1" x14ac:dyDescent="0.3">
      <c r="A9" s="12">
        <v>2</v>
      </c>
      <c r="B9" s="12" t="s">
        <v>7</v>
      </c>
      <c r="C9" s="9" t="s">
        <v>29</v>
      </c>
      <c r="D9" s="36" t="s">
        <v>123</v>
      </c>
      <c r="E9" s="12"/>
      <c r="F9" s="12"/>
      <c r="G9" s="12"/>
      <c r="H9" s="91">
        <v>1</v>
      </c>
      <c r="I9" s="61">
        <f>G9*H9</f>
        <v>0</v>
      </c>
      <c r="J9" s="61"/>
      <c r="K9" s="62">
        <f t="shared" ref="K9:K57" si="0">I9+J9</f>
        <v>0</v>
      </c>
    </row>
    <row r="10" spans="1:869" ht="213.45" customHeight="1" x14ac:dyDescent="0.3">
      <c r="A10" s="5">
        <v>3</v>
      </c>
      <c r="B10" s="12" t="s">
        <v>7</v>
      </c>
      <c r="C10" s="6" t="s">
        <v>8</v>
      </c>
      <c r="D10" s="57" t="s">
        <v>98</v>
      </c>
      <c r="E10" s="5"/>
      <c r="F10" s="5"/>
      <c r="G10" s="5"/>
      <c r="H10" s="89">
        <v>15</v>
      </c>
      <c r="I10" s="61">
        <f>G10*H10</f>
        <v>0</v>
      </c>
      <c r="J10" s="61"/>
      <c r="K10" s="62">
        <f t="shared" si="0"/>
        <v>0</v>
      </c>
    </row>
    <row r="11" spans="1:869" ht="153.6" customHeight="1" x14ac:dyDescent="0.3">
      <c r="A11" s="5">
        <v>4</v>
      </c>
      <c r="B11" s="12" t="s">
        <v>7</v>
      </c>
      <c r="C11" s="6" t="s">
        <v>9</v>
      </c>
      <c r="D11" s="49" t="s">
        <v>47</v>
      </c>
      <c r="E11" s="5"/>
      <c r="F11" s="5"/>
      <c r="G11" s="31"/>
      <c r="H11" s="89">
        <v>15</v>
      </c>
      <c r="I11" s="61">
        <f t="shared" ref="I11" si="1">G11*H11</f>
        <v>0</v>
      </c>
      <c r="J11" s="61"/>
      <c r="K11" s="62">
        <f t="shared" si="0"/>
        <v>0</v>
      </c>
    </row>
    <row r="12" spans="1:869" ht="25.2" customHeight="1" x14ac:dyDescent="0.3">
      <c r="A12" s="120" t="s">
        <v>4</v>
      </c>
      <c r="B12" s="120"/>
      <c r="C12" s="120"/>
      <c r="D12" s="120"/>
      <c r="E12" s="120"/>
      <c r="F12" s="120"/>
      <c r="G12" s="120"/>
      <c r="H12" s="120"/>
      <c r="I12" s="22"/>
      <c r="J12" s="22"/>
      <c r="K12" s="22"/>
    </row>
    <row r="13" spans="1:869" ht="57" customHeight="1" x14ac:dyDescent="0.2">
      <c r="A13" s="5">
        <v>1</v>
      </c>
      <c r="B13" s="11" t="s">
        <v>4</v>
      </c>
      <c r="C13" s="6" t="s">
        <v>10</v>
      </c>
      <c r="D13" s="37" t="s">
        <v>48</v>
      </c>
      <c r="E13" s="5"/>
      <c r="F13" s="5"/>
      <c r="G13" s="5"/>
      <c r="H13" s="89">
        <v>2</v>
      </c>
      <c r="I13" s="63">
        <f>G13*H13</f>
        <v>0</v>
      </c>
      <c r="J13" s="63"/>
      <c r="K13" s="62">
        <f t="shared" si="0"/>
        <v>0</v>
      </c>
    </row>
    <row r="14" spans="1:869" ht="24.6" customHeight="1" x14ac:dyDescent="0.2">
      <c r="A14" s="5">
        <v>3</v>
      </c>
      <c r="B14" s="11" t="s">
        <v>4</v>
      </c>
      <c r="C14" s="6" t="s">
        <v>86</v>
      </c>
      <c r="D14" s="38" t="s">
        <v>87</v>
      </c>
      <c r="E14" s="5"/>
      <c r="F14" s="5"/>
      <c r="G14" s="5"/>
      <c r="H14" s="89">
        <v>3</v>
      </c>
      <c r="I14" s="63">
        <f t="shared" ref="I14:I20" si="2">G14*H14</f>
        <v>0</v>
      </c>
      <c r="J14" s="63"/>
      <c r="K14" s="62">
        <f t="shared" si="0"/>
        <v>0</v>
      </c>
    </row>
    <row r="15" spans="1:869" ht="73.8" customHeight="1" x14ac:dyDescent="0.2">
      <c r="A15" s="5">
        <v>4</v>
      </c>
      <c r="B15" s="11" t="s">
        <v>4</v>
      </c>
      <c r="C15" s="6" t="s">
        <v>11</v>
      </c>
      <c r="D15" s="38" t="s">
        <v>51</v>
      </c>
      <c r="E15" s="5"/>
      <c r="F15" s="5"/>
      <c r="G15" s="7"/>
      <c r="H15" s="89">
        <v>1</v>
      </c>
      <c r="I15" s="63">
        <f t="shared" si="2"/>
        <v>0</v>
      </c>
      <c r="J15" s="63"/>
      <c r="K15" s="62">
        <f t="shared" si="0"/>
        <v>0</v>
      </c>
    </row>
    <row r="16" spans="1:869" ht="104.4" customHeight="1" x14ac:dyDescent="0.2">
      <c r="A16" s="5">
        <v>5</v>
      </c>
      <c r="B16" s="11" t="s">
        <v>4</v>
      </c>
      <c r="C16" s="6" t="s">
        <v>12</v>
      </c>
      <c r="D16" s="37" t="s">
        <v>52</v>
      </c>
      <c r="E16" s="5"/>
      <c r="F16" s="5"/>
      <c r="G16" s="5"/>
      <c r="H16" s="89">
        <v>3</v>
      </c>
      <c r="I16" s="63">
        <f t="shared" si="2"/>
        <v>0</v>
      </c>
      <c r="J16" s="63"/>
      <c r="K16" s="62">
        <f t="shared" si="0"/>
        <v>0</v>
      </c>
    </row>
    <row r="17" spans="1:869" ht="207.6" customHeight="1" x14ac:dyDescent="0.2">
      <c r="A17" s="5">
        <v>6</v>
      </c>
      <c r="B17" s="11" t="s">
        <v>4</v>
      </c>
      <c r="C17" s="6" t="s">
        <v>13</v>
      </c>
      <c r="D17" s="37" t="s">
        <v>88</v>
      </c>
      <c r="E17" s="5"/>
      <c r="F17" s="5"/>
      <c r="G17" s="5"/>
      <c r="H17" s="89">
        <v>12</v>
      </c>
      <c r="I17" s="63">
        <f t="shared" si="2"/>
        <v>0</v>
      </c>
      <c r="J17" s="63"/>
      <c r="K17" s="62">
        <f t="shared" si="0"/>
        <v>0</v>
      </c>
    </row>
    <row r="18" spans="1:869" ht="408" customHeight="1" x14ac:dyDescent="0.15">
      <c r="A18" s="5">
        <v>7</v>
      </c>
      <c r="B18" s="11" t="s">
        <v>4</v>
      </c>
      <c r="C18" s="6" t="s">
        <v>14</v>
      </c>
      <c r="D18" s="58" t="s">
        <v>99</v>
      </c>
      <c r="E18" s="5"/>
      <c r="F18" s="5"/>
      <c r="G18" s="31"/>
      <c r="H18" s="89">
        <v>3</v>
      </c>
      <c r="I18" s="63">
        <f t="shared" si="2"/>
        <v>0</v>
      </c>
      <c r="J18" s="63"/>
      <c r="K18" s="62">
        <f t="shared" si="0"/>
        <v>0</v>
      </c>
    </row>
    <row r="19" spans="1:869" ht="69.599999999999994" customHeight="1" x14ac:dyDescent="0.3">
      <c r="A19" s="5">
        <v>8</v>
      </c>
      <c r="B19" s="11" t="s">
        <v>4</v>
      </c>
      <c r="C19" s="6" t="s">
        <v>30</v>
      </c>
      <c r="D19" s="39" t="s">
        <v>53</v>
      </c>
      <c r="E19" s="5"/>
      <c r="F19" s="5"/>
      <c r="G19" s="5"/>
      <c r="H19" s="89">
        <v>1</v>
      </c>
      <c r="I19" s="63">
        <f t="shared" si="2"/>
        <v>0</v>
      </c>
      <c r="J19" s="63"/>
      <c r="K19" s="62">
        <f t="shared" si="0"/>
        <v>0</v>
      </c>
      <c r="L19" s="2"/>
      <c r="M19" s="2"/>
      <c r="N19" s="2"/>
      <c r="O19" s="2"/>
      <c r="P19" s="2"/>
    </row>
    <row r="20" spans="1:869" ht="16.8" customHeight="1" x14ac:dyDescent="0.2">
      <c r="A20" s="5">
        <v>9</v>
      </c>
      <c r="B20" s="11" t="s">
        <v>4</v>
      </c>
      <c r="C20" s="6" t="s">
        <v>54</v>
      </c>
      <c r="D20" s="37" t="s">
        <v>89</v>
      </c>
      <c r="E20" s="5"/>
      <c r="F20" s="5"/>
      <c r="G20" s="5"/>
      <c r="H20" s="89">
        <v>3</v>
      </c>
      <c r="I20" s="63">
        <f t="shared" si="2"/>
        <v>0</v>
      </c>
      <c r="J20" s="63"/>
      <c r="K20" s="62">
        <f t="shared" si="0"/>
        <v>0</v>
      </c>
      <c r="L20" s="2"/>
      <c r="M20" s="2"/>
      <c r="N20" s="2"/>
      <c r="O20" s="2"/>
      <c r="P20" s="2"/>
    </row>
    <row r="21" spans="1:869" s="3" customFormat="1" ht="26.4" customHeight="1" x14ac:dyDescent="0.3">
      <c r="A21" s="121" t="s">
        <v>15</v>
      </c>
      <c r="B21" s="121"/>
      <c r="C21" s="121"/>
      <c r="D21" s="121"/>
      <c r="E21" s="121"/>
      <c r="F21" s="121"/>
      <c r="G21" s="121"/>
      <c r="H21" s="121"/>
      <c r="I21" s="28"/>
      <c r="J21" s="28"/>
      <c r="K21" s="28"/>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row>
    <row r="22" spans="1:869" ht="295.2" customHeight="1" x14ac:dyDescent="0.2">
      <c r="A22" s="5">
        <v>1</v>
      </c>
      <c r="B22" s="11" t="s">
        <v>108</v>
      </c>
      <c r="C22" s="6" t="s">
        <v>16</v>
      </c>
      <c r="D22" s="37" t="s">
        <v>100</v>
      </c>
      <c r="E22" s="5"/>
      <c r="F22" s="5"/>
      <c r="G22" s="5"/>
      <c r="H22" s="89">
        <v>21</v>
      </c>
      <c r="I22" s="63">
        <f t="shared" ref="I22:I23" si="3">G22*H22</f>
        <v>0</v>
      </c>
      <c r="J22" s="63"/>
      <c r="K22" s="62">
        <f t="shared" si="0"/>
        <v>0</v>
      </c>
      <c r="L22" s="2"/>
      <c r="M22" s="2"/>
      <c r="N22" s="2"/>
      <c r="O22" s="2"/>
      <c r="P22" s="2"/>
    </row>
    <row r="23" spans="1:869" s="2" customFormat="1" ht="191.4" customHeight="1" x14ac:dyDescent="0.2">
      <c r="A23" s="8">
        <v>2</v>
      </c>
      <c r="B23" s="11" t="s">
        <v>108</v>
      </c>
      <c r="C23" s="9" t="s">
        <v>31</v>
      </c>
      <c r="D23" s="40" t="s">
        <v>127</v>
      </c>
      <c r="E23" s="8"/>
      <c r="F23" s="8"/>
      <c r="G23" s="8"/>
      <c r="H23" s="86">
        <v>1</v>
      </c>
      <c r="I23" s="63">
        <f t="shared" si="3"/>
        <v>0</v>
      </c>
      <c r="J23" s="63"/>
      <c r="K23" s="62">
        <f t="shared" si="0"/>
        <v>0</v>
      </c>
    </row>
    <row r="24" spans="1:869" s="2" customFormat="1" ht="271.2" customHeight="1" x14ac:dyDescent="0.3">
      <c r="A24" s="8">
        <v>3</v>
      </c>
      <c r="B24" s="11" t="s">
        <v>108</v>
      </c>
      <c r="C24" s="9" t="s">
        <v>32</v>
      </c>
      <c r="D24" s="13" t="s">
        <v>55</v>
      </c>
      <c r="E24" s="8"/>
      <c r="F24" s="8"/>
      <c r="G24" s="8"/>
      <c r="H24" s="86">
        <v>1</v>
      </c>
      <c r="I24" s="63">
        <f>G24*H24</f>
        <v>0</v>
      </c>
      <c r="J24" s="63"/>
      <c r="K24" s="62">
        <f t="shared" si="0"/>
        <v>0</v>
      </c>
    </row>
    <row r="25" spans="1:869" s="3" customFormat="1" ht="22.2" customHeight="1" x14ac:dyDescent="0.3">
      <c r="A25" s="83" t="s">
        <v>17</v>
      </c>
      <c r="B25" s="83"/>
      <c r="C25" s="83"/>
      <c r="D25" s="83"/>
      <c r="E25" s="83"/>
      <c r="F25" s="83"/>
      <c r="G25" s="83"/>
      <c r="H25" s="83"/>
      <c r="I25" s="106"/>
      <c r="J25" s="107"/>
      <c r="K25" s="108"/>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row>
    <row r="26" spans="1:869" s="2" customFormat="1" ht="162" customHeight="1" x14ac:dyDescent="0.2">
      <c r="A26" s="8">
        <v>1</v>
      </c>
      <c r="B26" s="12" t="s">
        <v>17</v>
      </c>
      <c r="C26" s="9" t="s">
        <v>12</v>
      </c>
      <c r="D26" s="40" t="s">
        <v>60</v>
      </c>
      <c r="E26" s="8"/>
      <c r="F26" s="8"/>
      <c r="G26" s="8"/>
      <c r="H26" s="86">
        <v>1</v>
      </c>
      <c r="I26" s="61">
        <f>G26*H26</f>
        <v>0</v>
      </c>
      <c r="J26" s="61"/>
      <c r="K26" s="62">
        <f t="shared" si="0"/>
        <v>0</v>
      </c>
    </row>
    <row r="27" spans="1:869" s="2" customFormat="1" ht="56.4" customHeight="1" x14ac:dyDescent="0.2">
      <c r="A27" s="8">
        <v>2</v>
      </c>
      <c r="B27" s="12" t="s">
        <v>17</v>
      </c>
      <c r="C27" s="9" t="s">
        <v>11</v>
      </c>
      <c r="D27" s="40" t="s">
        <v>61</v>
      </c>
      <c r="E27" s="8"/>
      <c r="F27" s="8"/>
      <c r="G27" s="8"/>
      <c r="H27" s="86">
        <v>1</v>
      </c>
      <c r="I27" s="61">
        <f t="shared" ref="I27:I34" si="4">G27*H27</f>
        <v>0</v>
      </c>
      <c r="J27" s="61"/>
      <c r="K27" s="62">
        <f t="shared" si="0"/>
        <v>0</v>
      </c>
    </row>
    <row r="28" spans="1:869" s="2" customFormat="1" ht="192.6" customHeight="1" x14ac:dyDescent="0.2">
      <c r="A28" s="8">
        <v>3</v>
      </c>
      <c r="B28" s="12" t="s">
        <v>17</v>
      </c>
      <c r="C28" s="9" t="s">
        <v>11</v>
      </c>
      <c r="D28" s="40" t="s">
        <v>62</v>
      </c>
      <c r="E28" s="8"/>
      <c r="F28" s="8"/>
      <c r="G28" s="8"/>
      <c r="H28" s="86">
        <v>1</v>
      </c>
      <c r="I28" s="61">
        <f t="shared" si="4"/>
        <v>0</v>
      </c>
      <c r="J28" s="61"/>
      <c r="K28" s="62">
        <f t="shared" si="0"/>
        <v>0</v>
      </c>
    </row>
    <row r="29" spans="1:869" s="2" customFormat="1" ht="53.4" customHeight="1" x14ac:dyDescent="0.2">
      <c r="A29" s="8">
        <v>4</v>
      </c>
      <c r="B29" s="12" t="s">
        <v>17</v>
      </c>
      <c r="C29" s="9" t="s">
        <v>30</v>
      </c>
      <c r="D29" s="40" t="s">
        <v>63</v>
      </c>
      <c r="E29" s="8"/>
      <c r="F29" s="8"/>
      <c r="G29" s="8"/>
      <c r="H29" s="86">
        <v>1</v>
      </c>
      <c r="I29" s="61">
        <f t="shared" si="4"/>
        <v>0</v>
      </c>
      <c r="J29" s="61"/>
      <c r="K29" s="62">
        <f t="shared" si="0"/>
        <v>0</v>
      </c>
    </row>
    <row r="30" spans="1:869" s="2" customFormat="1" ht="392.4" customHeight="1" x14ac:dyDescent="0.2">
      <c r="A30" s="8">
        <v>5</v>
      </c>
      <c r="B30" s="12" t="s">
        <v>17</v>
      </c>
      <c r="C30" s="9" t="s">
        <v>6</v>
      </c>
      <c r="D30" s="42" t="s">
        <v>64</v>
      </c>
      <c r="E30" s="8"/>
      <c r="F30" s="8"/>
      <c r="G30" s="34"/>
      <c r="H30" s="86">
        <v>1</v>
      </c>
      <c r="I30" s="61">
        <f t="shared" si="4"/>
        <v>0</v>
      </c>
      <c r="J30" s="61"/>
      <c r="K30" s="62">
        <f t="shared" si="0"/>
        <v>0</v>
      </c>
    </row>
    <row r="31" spans="1:869" s="2" customFormat="1" ht="289.2" customHeight="1" x14ac:dyDescent="0.2">
      <c r="A31" s="8">
        <v>6</v>
      </c>
      <c r="B31" s="12" t="s">
        <v>17</v>
      </c>
      <c r="C31" s="9" t="s">
        <v>111</v>
      </c>
      <c r="D31" s="40" t="s">
        <v>101</v>
      </c>
      <c r="E31" s="8"/>
      <c r="F31" s="8"/>
      <c r="G31" s="8"/>
      <c r="H31" s="86" t="s">
        <v>106</v>
      </c>
      <c r="I31" s="61" t="e">
        <f>G31*H31</f>
        <v>#VALUE!</v>
      </c>
      <c r="J31" s="61"/>
      <c r="K31" s="62" t="e">
        <f t="shared" si="0"/>
        <v>#VALUE!</v>
      </c>
    </row>
    <row r="32" spans="1:869" s="2" customFormat="1" ht="30" customHeight="1" x14ac:dyDescent="0.2">
      <c r="A32" s="8">
        <v>7</v>
      </c>
      <c r="B32" s="12" t="s">
        <v>17</v>
      </c>
      <c r="C32" s="9" t="s">
        <v>90</v>
      </c>
      <c r="D32" s="40" t="s">
        <v>65</v>
      </c>
      <c r="E32" s="8"/>
      <c r="F32" s="8"/>
      <c r="G32" s="8"/>
      <c r="H32" s="86">
        <v>5</v>
      </c>
      <c r="I32" s="61">
        <f t="shared" si="4"/>
        <v>0</v>
      </c>
      <c r="J32" s="61"/>
      <c r="K32" s="62">
        <f t="shared" si="0"/>
        <v>0</v>
      </c>
    </row>
    <row r="33" spans="1:869" s="2" customFormat="1" ht="80.400000000000006" customHeight="1" x14ac:dyDescent="0.2">
      <c r="A33" s="8">
        <v>8</v>
      </c>
      <c r="B33" s="12" t="s">
        <v>17</v>
      </c>
      <c r="C33" s="9" t="s">
        <v>33</v>
      </c>
      <c r="D33" s="40" t="s">
        <v>66</v>
      </c>
      <c r="E33" s="8"/>
      <c r="F33" s="8"/>
      <c r="G33" s="8"/>
      <c r="H33" s="86">
        <v>2</v>
      </c>
      <c r="I33" s="61">
        <f t="shared" si="4"/>
        <v>0</v>
      </c>
      <c r="J33" s="61"/>
      <c r="K33" s="62">
        <f t="shared" si="0"/>
        <v>0</v>
      </c>
    </row>
    <row r="34" spans="1:869" s="2" customFormat="1" ht="41.4" customHeight="1" x14ac:dyDescent="0.3">
      <c r="A34" s="8">
        <v>9</v>
      </c>
      <c r="B34" s="12" t="s">
        <v>17</v>
      </c>
      <c r="C34" s="9" t="s">
        <v>34</v>
      </c>
      <c r="D34" s="43" t="s">
        <v>67</v>
      </c>
      <c r="E34" s="8"/>
      <c r="F34" s="8"/>
      <c r="G34" s="8"/>
      <c r="H34" s="86">
        <v>1</v>
      </c>
      <c r="I34" s="61">
        <f t="shared" si="4"/>
        <v>0</v>
      </c>
      <c r="J34" s="61"/>
      <c r="K34" s="62">
        <f t="shared" si="0"/>
        <v>0</v>
      </c>
    </row>
    <row r="35" spans="1:869" s="4" customFormat="1" ht="35.4" customHeight="1" x14ac:dyDescent="0.3">
      <c r="A35" s="124" t="s">
        <v>18</v>
      </c>
      <c r="B35" s="124"/>
      <c r="C35" s="124"/>
      <c r="D35" s="124"/>
      <c r="E35" s="124"/>
      <c r="F35" s="124"/>
      <c r="G35" s="124"/>
      <c r="H35" s="124"/>
      <c r="I35" s="124"/>
      <c r="J35" s="99"/>
      <c r="K35" s="99"/>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row>
    <row r="36" spans="1:869" s="2" customFormat="1" ht="90.6" customHeight="1" x14ac:dyDescent="0.2">
      <c r="A36" s="8">
        <v>1</v>
      </c>
      <c r="B36" s="12" t="s">
        <v>18</v>
      </c>
      <c r="C36" s="9" t="s">
        <v>19</v>
      </c>
      <c r="D36" s="40" t="s">
        <v>68</v>
      </c>
      <c r="E36" s="8"/>
      <c r="F36" s="8"/>
      <c r="G36" s="8"/>
      <c r="H36" s="86">
        <v>12</v>
      </c>
      <c r="I36" s="61">
        <f>G36*H36</f>
        <v>0</v>
      </c>
      <c r="J36" s="61"/>
      <c r="K36" s="62">
        <f t="shared" si="0"/>
        <v>0</v>
      </c>
    </row>
    <row r="37" spans="1:869" s="2" customFormat="1" ht="37.799999999999997" customHeight="1" x14ac:dyDescent="0.3">
      <c r="A37" s="109" t="s">
        <v>69</v>
      </c>
      <c r="B37" s="110"/>
      <c r="C37" s="110"/>
      <c r="D37" s="110"/>
      <c r="E37" s="110"/>
      <c r="F37" s="110"/>
      <c r="G37" s="110"/>
      <c r="H37" s="110"/>
      <c r="I37" s="125"/>
      <c r="J37" s="125"/>
      <c r="K37" s="126"/>
    </row>
    <row r="38" spans="1:869" s="2" customFormat="1" ht="93" customHeight="1" x14ac:dyDescent="0.2">
      <c r="A38" s="8">
        <v>1</v>
      </c>
      <c r="B38" s="12" t="s">
        <v>69</v>
      </c>
      <c r="C38" s="9" t="s">
        <v>28</v>
      </c>
      <c r="D38" s="40" t="s">
        <v>68</v>
      </c>
      <c r="E38" s="8"/>
      <c r="F38" s="8"/>
      <c r="G38" s="5"/>
      <c r="H38" s="86">
        <v>16</v>
      </c>
      <c r="I38" s="61">
        <f>G38*H38</f>
        <v>0</v>
      </c>
      <c r="J38" s="61"/>
      <c r="K38" s="62">
        <f t="shared" si="0"/>
        <v>0</v>
      </c>
    </row>
    <row r="39" spans="1:869" s="2" customFormat="1" ht="30.6" customHeight="1" x14ac:dyDescent="0.3">
      <c r="A39" s="111" t="s">
        <v>21</v>
      </c>
      <c r="B39" s="112"/>
      <c r="C39" s="112"/>
      <c r="D39" s="112"/>
      <c r="E39" s="112"/>
      <c r="F39" s="112"/>
      <c r="G39" s="112"/>
      <c r="H39" s="112"/>
      <c r="I39" s="127"/>
      <c r="J39" s="127"/>
      <c r="K39" s="127"/>
    </row>
    <row r="40" spans="1:869" s="2" customFormat="1" ht="51" customHeight="1" x14ac:dyDescent="0.2">
      <c r="A40" s="8">
        <v>1</v>
      </c>
      <c r="B40" s="14" t="s">
        <v>21</v>
      </c>
      <c r="C40" s="8" t="s">
        <v>91</v>
      </c>
      <c r="D40" s="44" t="s">
        <v>70</v>
      </c>
      <c r="E40" s="8"/>
      <c r="F40" s="8"/>
      <c r="G40" s="8"/>
      <c r="H40" s="86">
        <v>15</v>
      </c>
      <c r="I40" s="64">
        <f t="shared" ref="I40:I44" si="5">G40*H40</f>
        <v>0</v>
      </c>
      <c r="J40" s="64"/>
      <c r="K40" s="62">
        <f t="shared" si="0"/>
        <v>0</v>
      </c>
    </row>
    <row r="41" spans="1:869" s="2" customFormat="1" ht="111" customHeight="1" x14ac:dyDescent="0.2">
      <c r="A41" s="10">
        <v>2</v>
      </c>
      <c r="B41" s="14" t="s">
        <v>21</v>
      </c>
      <c r="C41" s="10" t="s">
        <v>6</v>
      </c>
      <c r="D41" s="45" t="s">
        <v>73</v>
      </c>
      <c r="E41" s="10"/>
      <c r="F41" s="10"/>
      <c r="G41" s="35"/>
      <c r="H41" s="92">
        <v>1</v>
      </c>
      <c r="I41" s="64">
        <f t="shared" si="5"/>
        <v>0</v>
      </c>
      <c r="J41" s="64"/>
      <c r="K41" s="62">
        <f t="shared" si="0"/>
        <v>0</v>
      </c>
    </row>
    <row r="42" spans="1:869" s="2" customFormat="1" ht="105.6" customHeight="1" x14ac:dyDescent="0.2">
      <c r="A42" s="10">
        <v>3</v>
      </c>
      <c r="B42" s="14" t="s">
        <v>21</v>
      </c>
      <c r="C42" s="10" t="s">
        <v>35</v>
      </c>
      <c r="D42" s="44" t="s">
        <v>124</v>
      </c>
      <c r="E42" s="10"/>
      <c r="F42" s="10"/>
      <c r="G42" s="10"/>
      <c r="H42" s="92" t="s">
        <v>104</v>
      </c>
      <c r="I42" s="64" t="e">
        <f t="shared" si="5"/>
        <v>#VALUE!</v>
      </c>
      <c r="J42" s="64"/>
      <c r="K42" s="62" t="e">
        <f t="shared" si="0"/>
        <v>#VALUE!</v>
      </c>
    </row>
    <row r="43" spans="1:869" s="2" customFormat="1" ht="15" customHeight="1" x14ac:dyDescent="0.2">
      <c r="A43" s="10">
        <v>4</v>
      </c>
      <c r="B43" s="94" t="s">
        <v>21</v>
      </c>
      <c r="C43" s="95" t="s">
        <v>36</v>
      </c>
      <c r="D43" s="46" t="s">
        <v>74</v>
      </c>
      <c r="E43" s="95"/>
      <c r="F43" s="95"/>
      <c r="G43" s="95"/>
      <c r="H43" s="96" t="s">
        <v>105</v>
      </c>
      <c r="I43" s="97" t="e">
        <f t="shared" si="5"/>
        <v>#VALUE!</v>
      </c>
      <c r="J43" s="97"/>
      <c r="K43" s="62" t="e">
        <f t="shared" si="0"/>
        <v>#VALUE!</v>
      </c>
    </row>
    <row r="44" spans="1:869" s="2" customFormat="1" ht="79.2" customHeight="1" x14ac:dyDescent="0.2">
      <c r="A44" s="93">
        <v>5</v>
      </c>
      <c r="B44" s="14" t="s">
        <v>21</v>
      </c>
      <c r="C44" s="8" t="s">
        <v>118</v>
      </c>
      <c r="D44" s="44" t="s">
        <v>119</v>
      </c>
      <c r="E44" s="8"/>
      <c r="F44" s="8"/>
      <c r="G44" s="8"/>
      <c r="H44" s="86">
        <v>2</v>
      </c>
      <c r="I44" s="64">
        <f t="shared" si="5"/>
        <v>0</v>
      </c>
      <c r="J44" s="64"/>
      <c r="K44" s="62">
        <f t="shared" si="0"/>
        <v>0</v>
      </c>
    </row>
    <row r="45" spans="1:869" s="2" customFormat="1" ht="30.6" customHeight="1" x14ac:dyDescent="0.3">
      <c r="A45" s="122" t="s">
        <v>76</v>
      </c>
      <c r="B45" s="123"/>
      <c r="C45" s="123"/>
      <c r="D45" s="123"/>
      <c r="E45" s="123"/>
      <c r="F45" s="123"/>
      <c r="G45" s="123"/>
      <c r="H45" s="123"/>
      <c r="I45" s="123"/>
      <c r="J45" s="99"/>
      <c r="K45" s="99"/>
    </row>
    <row r="46" spans="1:869" s="2" customFormat="1" ht="35.4" customHeight="1" x14ac:dyDescent="0.3">
      <c r="A46" s="8">
        <v>1</v>
      </c>
      <c r="B46" s="14" t="s">
        <v>76</v>
      </c>
      <c r="C46" s="8" t="s">
        <v>91</v>
      </c>
      <c r="D46" s="36" t="s">
        <v>92</v>
      </c>
      <c r="E46" s="8"/>
      <c r="F46" s="8"/>
      <c r="G46" s="8"/>
      <c r="H46" s="86">
        <v>17</v>
      </c>
      <c r="I46" s="61">
        <f t="shared" ref="I46:I48" si="6">G46*H46</f>
        <v>0</v>
      </c>
      <c r="J46" s="61"/>
      <c r="K46" s="62">
        <f t="shared" si="0"/>
        <v>0</v>
      </c>
    </row>
    <row r="47" spans="1:869" s="2" customFormat="1" ht="39.6" customHeight="1" x14ac:dyDescent="0.3">
      <c r="A47" s="8">
        <v>2</v>
      </c>
      <c r="B47" s="14" t="s">
        <v>76</v>
      </c>
      <c r="C47" s="8" t="s">
        <v>22</v>
      </c>
      <c r="D47" s="36" t="s">
        <v>75</v>
      </c>
      <c r="E47" s="8"/>
      <c r="F47" s="8"/>
      <c r="G47" s="8"/>
      <c r="H47" s="86">
        <v>3</v>
      </c>
      <c r="I47" s="61">
        <f t="shared" si="6"/>
        <v>0</v>
      </c>
      <c r="J47" s="61"/>
      <c r="K47" s="62">
        <f t="shared" si="0"/>
        <v>0</v>
      </c>
    </row>
    <row r="48" spans="1:869" s="2" customFormat="1" ht="76.2" customHeight="1" x14ac:dyDescent="0.3">
      <c r="A48" s="10">
        <v>3</v>
      </c>
      <c r="B48" s="14" t="s">
        <v>76</v>
      </c>
      <c r="C48" s="10" t="s">
        <v>32</v>
      </c>
      <c r="D48" s="36" t="s">
        <v>78</v>
      </c>
      <c r="E48" s="10"/>
      <c r="F48" s="10"/>
      <c r="G48" s="10"/>
      <c r="H48" s="92">
        <v>1</v>
      </c>
      <c r="I48" s="61">
        <f t="shared" si="6"/>
        <v>0</v>
      </c>
      <c r="J48" s="61"/>
      <c r="K48" s="62">
        <f t="shared" si="0"/>
        <v>0</v>
      </c>
    </row>
    <row r="49" spans="1:11" s="2" customFormat="1" ht="30.6" customHeight="1" x14ac:dyDescent="0.3">
      <c r="A49" s="109" t="s">
        <v>109</v>
      </c>
      <c r="B49" s="110"/>
      <c r="C49" s="110"/>
      <c r="D49" s="110"/>
      <c r="E49" s="110"/>
      <c r="F49" s="110"/>
      <c r="G49" s="110"/>
      <c r="H49" s="110"/>
      <c r="I49" s="125"/>
      <c r="J49" s="125"/>
      <c r="K49" s="125"/>
    </row>
    <row r="50" spans="1:11" s="2" customFormat="1" ht="114" customHeight="1" x14ac:dyDescent="0.3">
      <c r="A50" s="8">
        <v>1</v>
      </c>
      <c r="B50" s="14" t="s">
        <v>23</v>
      </c>
      <c r="C50" s="9" t="s">
        <v>83</v>
      </c>
      <c r="D50" s="36" t="s">
        <v>102</v>
      </c>
      <c r="E50" s="8"/>
      <c r="F50" s="8"/>
      <c r="G50" s="34"/>
      <c r="H50" s="86">
        <v>1</v>
      </c>
      <c r="I50" s="61">
        <f>G50*H50</f>
        <v>0</v>
      </c>
      <c r="J50" s="61"/>
      <c r="K50" s="62">
        <f t="shared" si="0"/>
        <v>0</v>
      </c>
    </row>
    <row r="51" spans="1:11" s="2" customFormat="1" ht="138" customHeight="1" x14ac:dyDescent="0.3">
      <c r="A51" s="8">
        <v>2</v>
      </c>
      <c r="B51" s="14" t="s">
        <v>23</v>
      </c>
      <c r="C51" s="9" t="s">
        <v>93</v>
      </c>
      <c r="D51" s="41" t="s">
        <v>79</v>
      </c>
      <c r="E51" s="8"/>
      <c r="F51" s="8"/>
      <c r="G51" s="8"/>
      <c r="H51" s="86">
        <v>1</v>
      </c>
      <c r="I51" s="61">
        <f t="shared" ref="I51:I57" si="7">G51*H51</f>
        <v>0</v>
      </c>
      <c r="J51" s="61"/>
      <c r="K51" s="62">
        <f t="shared" si="0"/>
        <v>0</v>
      </c>
    </row>
    <row r="52" spans="1:11" s="2" customFormat="1" ht="291.60000000000002" customHeight="1" x14ac:dyDescent="0.3">
      <c r="A52" s="8">
        <v>3</v>
      </c>
      <c r="B52" s="14" t="s">
        <v>23</v>
      </c>
      <c r="C52" s="9" t="s">
        <v>24</v>
      </c>
      <c r="D52" s="36" t="s">
        <v>103</v>
      </c>
      <c r="E52" s="8"/>
      <c r="F52" s="8"/>
      <c r="G52" s="34"/>
      <c r="H52" s="86">
        <v>12</v>
      </c>
      <c r="I52" s="61">
        <f t="shared" si="7"/>
        <v>0</v>
      </c>
      <c r="J52" s="61"/>
      <c r="K52" s="62">
        <f t="shared" si="0"/>
        <v>0</v>
      </c>
    </row>
    <row r="53" spans="1:11" s="2" customFormat="1" ht="57" customHeight="1" x14ac:dyDescent="0.3">
      <c r="A53" s="8">
        <v>4</v>
      </c>
      <c r="B53" s="14" t="s">
        <v>23</v>
      </c>
      <c r="C53" s="9" t="s">
        <v>25</v>
      </c>
      <c r="D53" s="36" t="s">
        <v>26</v>
      </c>
      <c r="E53" s="8"/>
      <c r="F53" s="8"/>
      <c r="G53" s="8"/>
      <c r="H53" s="86">
        <v>13</v>
      </c>
      <c r="I53" s="61">
        <f t="shared" si="7"/>
        <v>0</v>
      </c>
      <c r="J53" s="61"/>
      <c r="K53" s="62">
        <f t="shared" si="0"/>
        <v>0</v>
      </c>
    </row>
    <row r="54" spans="1:11" s="2" customFormat="1" ht="65.400000000000006" customHeight="1" x14ac:dyDescent="0.3">
      <c r="A54" s="8">
        <v>5</v>
      </c>
      <c r="B54" s="14" t="s">
        <v>23</v>
      </c>
      <c r="C54" s="9" t="s">
        <v>27</v>
      </c>
      <c r="D54" s="36" t="s">
        <v>80</v>
      </c>
      <c r="E54" s="8"/>
      <c r="F54" s="8"/>
      <c r="G54" s="8"/>
      <c r="H54" s="86">
        <v>13</v>
      </c>
      <c r="I54" s="61">
        <f t="shared" si="7"/>
        <v>0</v>
      </c>
      <c r="J54" s="61"/>
      <c r="K54" s="62">
        <f t="shared" si="0"/>
        <v>0</v>
      </c>
    </row>
    <row r="55" spans="1:11" s="2" customFormat="1" ht="58.8" customHeight="1" x14ac:dyDescent="0.3">
      <c r="A55" s="8">
        <v>6</v>
      </c>
      <c r="B55" s="14" t="s">
        <v>23</v>
      </c>
      <c r="C55" s="9" t="s">
        <v>12</v>
      </c>
      <c r="D55" s="36" t="s">
        <v>81</v>
      </c>
      <c r="E55" s="8"/>
      <c r="F55" s="8"/>
      <c r="G55" s="8"/>
      <c r="H55" s="86">
        <v>12</v>
      </c>
      <c r="I55" s="61">
        <f t="shared" si="7"/>
        <v>0</v>
      </c>
      <c r="J55" s="61"/>
      <c r="K55" s="62">
        <f t="shared" si="0"/>
        <v>0</v>
      </c>
    </row>
    <row r="56" spans="1:11" s="2" customFormat="1" ht="206.55" customHeight="1" x14ac:dyDescent="0.3">
      <c r="A56" s="8">
        <v>7</v>
      </c>
      <c r="B56" s="14" t="s">
        <v>23</v>
      </c>
      <c r="C56" s="9" t="s">
        <v>125</v>
      </c>
      <c r="D56" s="36" t="s">
        <v>126</v>
      </c>
      <c r="E56" s="8"/>
      <c r="F56" s="8"/>
      <c r="G56" s="8"/>
      <c r="H56" s="86">
        <v>1</v>
      </c>
      <c r="I56" s="61">
        <f t="shared" si="7"/>
        <v>0</v>
      </c>
      <c r="J56" s="61"/>
      <c r="K56" s="62">
        <f t="shared" si="0"/>
        <v>0</v>
      </c>
    </row>
    <row r="57" spans="1:11" s="2" customFormat="1" ht="87" customHeight="1" x14ac:dyDescent="0.2">
      <c r="A57" s="8">
        <v>8</v>
      </c>
      <c r="B57" s="14" t="s">
        <v>23</v>
      </c>
      <c r="C57" s="9" t="s">
        <v>28</v>
      </c>
      <c r="D57" s="40" t="s">
        <v>68</v>
      </c>
      <c r="E57" s="8"/>
      <c r="F57" s="8"/>
      <c r="G57" s="5"/>
      <c r="H57" s="86">
        <v>2</v>
      </c>
      <c r="I57" s="61">
        <f t="shared" si="7"/>
        <v>0</v>
      </c>
      <c r="J57" s="61"/>
      <c r="K57" s="62">
        <f t="shared" si="0"/>
        <v>0</v>
      </c>
    </row>
    <row r="58" spans="1:11" ht="13.8" x14ac:dyDescent="0.3">
      <c r="A58" s="118" t="s">
        <v>1</v>
      </c>
      <c r="B58" s="119"/>
      <c r="C58" s="119"/>
      <c r="D58" s="119"/>
      <c r="E58" s="119"/>
      <c r="F58" s="119"/>
      <c r="G58" s="119"/>
      <c r="H58" s="119"/>
      <c r="I58" s="5"/>
      <c r="J58" s="5"/>
      <c r="K58" s="5"/>
    </row>
    <row r="59" spans="1:11" ht="13.8" x14ac:dyDescent="0.3">
      <c r="A59" s="118" t="s">
        <v>3</v>
      </c>
      <c r="B59" s="119"/>
      <c r="C59" s="119"/>
      <c r="D59" s="119"/>
      <c r="E59" s="119"/>
      <c r="F59" s="119"/>
      <c r="G59" s="119"/>
      <c r="H59" s="119"/>
      <c r="I59" s="5"/>
      <c r="J59" s="5"/>
      <c r="K59" s="5"/>
    </row>
    <row r="60" spans="1:11" ht="13.8" x14ac:dyDescent="0.3">
      <c r="A60" s="118" t="s">
        <v>2</v>
      </c>
      <c r="B60" s="119"/>
      <c r="C60" s="119"/>
      <c r="D60" s="119"/>
      <c r="E60" s="119"/>
      <c r="F60" s="119"/>
      <c r="G60" s="119"/>
      <c r="H60" s="119"/>
      <c r="I60" s="5"/>
      <c r="J60" s="5"/>
      <c r="K60" s="5"/>
    </row>
  </sheetData>
  <mergeCells count="12">
    <mergeCell ref="I7:K7"/>
    <mergeCell ref="A5:H5"/>
    <mergeCell ref="A60:H60"/>
    <mergeCell ref="A12:H12"/>
    <mergeCell ref="A21:H21"/>
    <mergeCell ref="A58:H58"/>
    <mergeCell ref="A59:H59"/>
    <mergeCell ref="A45:I45"/>
    <mergeCell ref="A35:I35"/>
    <mergeCell ref="I37:K37"/>
    <mergeCell ref="I39:K39"/>
    <mergeCell ref="I49:K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20D8-2B61-48F5-815D-4EA4069E454B}">
  <dimension ref="A3:GY27"/>
  <sheetViews>
    <sheetView topLeftCell="A2" zoomScale="70" zoomScaleNormal="70" workbookViewId="0">
      <selection activeCell="I5" sqref="I5"/>
    </sheetView>
  </sheetViews>
  <sheetFormatPr defaultColWidth="9.109375" defaultRowHeight="13.2" x14ac:dyDescent="0.3"/>
  <cols>
    <col min="1" max="1" width="7" style="1" customWidth="1"/>
    <col min="2" max="2" width="37.21875" style="1" customWidth="1"/>
    <col min="3" max="3" width="40" style="1" customWidth="1"/>
    <col min="4" max="4" width="106.77734375" style="1" customWidth="1"/>
    <col min="5" max="6" width="49.109375" style="1" customWidth="1"/>
    <col min="7" max="7" width="14.88671875" style="1" customWidth="1"/>
    <col min="8" max="8" width="20.21875" style="1" customWidth="1"/>
    <col min="9" max="11" width="15.77734375" style="1" customWidth="1"/>
    <col min="12" max="16384" width="9.109375" style="1"/>
  </cols>
  <sheetData>
    <row r="3" spans="1:207" ht="40.200000000000003" customHeight="1" x14ac:dyDescent="0.3">
      <c r="A3" s="24" t="s">
        <v>0</v>
      </c>
      <c r="B3" s="24" t="s">
        <v>84</v>
      </c>
      <c r="C3" s="24" t="s">
        <v>85</v>
      </c>
      <c r="D3" s="24" t="s">
        <v>110</v>
      </c>
      <c r="E3" s="25" t="s">
        <v>97</v>
      </c>
      <c r="F3" s="25" t="s">
        <v>107</v>
      </c>
      <c r="G3" s="25" t="s">
        <v>94</v>
      </c>
      <c r="H3" s="24" t="s">
        <v>95</v>
      </c>
      <c r="I3" s="24" t="s">
        <v>96</v>
      </c>
      <c r="J3" s="24" t="s">
        <v>122</v>
      </c>
      <c r="K3" s="24" t="s">
        <v>121</v>
      </c>
      <c r="L3" s="73"/>
      <c r="M3" s="73"/>
      <c r="N3" s="7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row>
    <row r="4" spans="1:207" ht="14.4" customHeight="1" x14ac:dyDescent="0.3">
      <c r="A4" s="78" t="s">
        <v>37</v>
      </c>
      <c r="B4" s="79"/>
      <c r="C4" s="79"/>
      <c r="D4" s="79"/>
      <c r="E4" s="79"/>
      <c r="F4" s="79"/>
      <c r="G4" s="79"/>
      <c r="H4" s="79"/>
      <c r="I4" s="80"/>
      <c r="J4" s="80"/>
      <c r="K4" s="80"/>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row>
    <row r="5" spans="1:207" ht="129.6" customHeight="1" x14ac:dyDescent="0.3">
      <c r="A5" s="5">
        <v>1</v>
      </c>
      <c r="B5" s="15" t="s">
        <v>37</v>
      </c>
      <c r="C5" s="17" t="s">
        <v>56</v>
      </c>
      <c r="D5" s="50" t="s">
        <v>49</v>
      </c>
      <c r="E5" s="16"/>
      <c r="F5" s="16"/>
      <c r="G5" s="29"/>
      <c r="H5" s="89">
        <v>3</v>
      </c>
      <c r="I5" s="81">
        <f>G5*H5</f>
        <v>0</v>
      </c>
      <c r="J5" s="100">
        <f>H5*I5</f>
        <v>0</v>
      </c>
      <c r="K5" s="81">
        <f>I5*J5</f>
        <v>0</v>
      </c>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row>
    <row r="6" spans="1:207" s="59" customFormat="1" ht="26.4" customHeight="1" x14ac:dyDescent="0.3">
      <c r="A6" s="102" t="s">
        <v>4</v>
      </c>
      <c r="B6" s="103"/>
      <c r="C6" s="103"/>
      <c r="D6" s="103"/>
      <c r="E6" s="103"/>
      <c r="F6" s="103"/>
      <c r="G6" s="103"/>
      <c r="H6" s="103"/>
      <c r="I6" s="131"/>
      <c r="J6" s="131"/>
      <c r="K6" s="132"/>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5"/>
    </row>
    <row r="7" spans="1:207" ht="162" customHeight="1" x14ac:dyDescent="0.2">
      <c r="A7" s="5">
        <v>1</v>
      </c>
      <c r="B7" s="11" t="s">
        <v>4</v>
      </c>
      <c r="C7" s="6" t="s">
        <v>56</v>
      </c>
      <c r="D7" s="37" t="s">
        <v>50</v>
      </c>
      <c r="E7" s="5"/>
      <c r="F7" s="5"/>
      <c r="G7" s="32"/>
      <c r="H7" s="88">
        <v>3</v>
      </c>
      <c r="I7" s="63">
        <f>G7*H7</f>
        <v>0</v>
      </c>
      <c r="J7" s="101">
        <f>H7*I7</f>
        <v>0</v>
      </c>
      <c r="K7" s="63">
        <f>I7*J7</f>
        <v>0</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row>
    <row r="8" spans="1:207" s="54" customFormat="1" ht="24" customHeight="1" x14ac:dyDescent="0.3">
      <c r="A8" s="52" t="s">
        <v>17</v>
      </c>
      <c r="B8" s="53"/>
      <c r="C8" s="53"/>
      <c r="D8" s="53"/>
      <c r="E8" s="53"/>
      <c r="F8" s="53"/>
      <c r="G8" s="53"/>
      <c r="H8" s="53"/>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7"/>
    </row>
    <row r="9" spans="1:207" s="2" customFormat="1" ht="77.400000000000006" customHeight="1" x14ac:dyDescent="0.2">
      <c r="A9" s="8">
        <v>1</v>
      </c>
      <c r="B9" s="12" t="s">
        <v>17</v>
      </c>
      <c r="C9" s="9" t="s">
        <v>56</v>
      </c>
      <c r="D9" s="40" t="s">
        <v>57</v>
      </c>
      <c r="E9" s="8"/>
      <c r="F9" s="8"/>
      <c r="G9" s="33"/>
      <c r="H9" s="87">
        <v>10</v>
      </c>
      <c r="I9" s="82">
        <f>G9*H9</f>
        <v>0</v>
      </c>
      <c r="J9" s="82">
        <f>H9*I9</f>
        <v>0</v>
      </c>
      <c r="K9" s="82">
        <f>I9*J9</f>
        <v>0</v>
      </c>
    </row>
    <row r="10" spans="1:207" s="71" customFormat="1" ht="24" customHeight="1" x14ac:dyDescent="0.3">
      <c r="A10" s="69" t="s">
        <v>18</v>
      </c>
      <c r="B10" s="70"/>
      <c r="C10" s="70"/>
      <c r="D10" s="70"/>
      <c r="E10" s="70"/>
      <c r="F10" s="70"/>
      <c r="G10" s="70"/>
      <c r="H10" s="70"/>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2"/>
    </row>
    <row r="11" spans="1:207" s="2" customFormat="1" ht="184.8" customHeight="1" x14ac:dyDescent="0.2">
      <c r="A11" s="8">
        <v>2</v>
      </c>
      <c r="B11" s="12" t="s">
        <v>18</v>
      </c>
      <c r="C11" s="9" t="s">
        <v>58</v>
      </c>
      <c r="D11" s="41" t="s">
        <v>59</v>
      </c>
      <c r="E11" s="8"/>
      <c r="F11" s="8"/>
      <c r="G11" s="85"/>
      <c r="H11" s="87">
        <v>1</v>
      </c>
      <c r="I11" s="61">
        <f>G11*H11</f>
        <v>0</v>
      </c>
      <c r="J11" s="61">
        <f>H11*I11</f>
        <v>0</v>
      </c>
      <c r="K11" s="61">
        <f>I11*J11</f>
        <v>0</v>
      </c>
    </row>
    <row r="12" spans="1:207" s="4" customFormat="1" ht="35.4" customHeight="1" x14ac:dyDescent="0.3">
      <c r="A12" s="130" t="s">
        <v>38</v>
      </c>
      <c r="B12" s="130"/>
      <c r="C12" s="130"/>
      <c r="D12" s="130"/>
      <c r="E12" s="130"/>
      <c r="F12" s="130"/>
      <c r="G12" s="130"/>
      <c r="H12" s="130"/>
      <c r="I12" s="26"/>
      <c r="J12" s="26"/>
      <c r="K12" s="26"/>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row>
    <row r="13" spans="1:207" s="2" customFormat="1" ht="272.39999999999998" customHeight="1" x14ac:dyDescent="0.2">
      <c r="A13" s="27">
        <v>1</v>
      </c>
      <c r="B13" s="27" t="s">
        <v>38</v>
      </c>
      <c r="C13" s="18" t="s">
        <v>112</v>
      </c>
      <c r="D13" s="48" t="s">
        <v>117</v>
      </c>
      <c r="E13" s="27"/>
      <c r="F13" s="27"/>
      <c r="G13" s="27"/>
      <c r="H13" s="86">
        <v>1</v>
      </c>
      <c r="I13" s="64">
        <f t="shared" ref="I13:K15" si="0">G13*H13</f>
        <v>0</v>
      </c>
      <c r="J13" s="64">
        <f t="shared" si="0"/>
        <v>0</v>
      </c>
      <c r="K13" s="64">
        <f t="shared" si="0"/>
        <v>0</v>
      </c>
    </row>
    <row r="14" spans="1:207" s="2" customFormat="1" ht="288" customHeight="1" x14ac:dyDescent="0.2">
      <c r="A14" s="27">
        <v>2</v>
      </c>
      <c r="B14" s="27" t="s">
        <v>38</v>
      </c>
      <c r="C14" s="18" t="s">
        <v>113</v>
      </c>
      <c r="D14" s="48" t="s">
        <v>115</v>
      </c>
      <c r="E14" s="27"/>
      <c r="F14" s="27"/>
      <c r="G14" s="27"/>
      <c r="H14" s="86">
        <v>1</v>
      </c>
      <c r="I14" s="64">
        <f t="shared" si="0"/>
        <v>0</v>
      </c>
      <c r="J14" s="64">
        <f t="shared" si="0"/>
        <v>0</v>
      </c>
      <c r="K14" s="64">
        <f t="shared" si="0"/>
        <v>0</v>
      </c>
    </row>
    <row r="15" spans="1:207" s="2" customFormat="1" ht="265.2" customHeight="1" x14ac:dyDescent="0.2">
      <c r="A15" s="18">
        <v>3</v>
      </c>
      <c r="B15" s="19" t="s">
        <v>38</v>
      </c>
      <c r="C15" s="20" t="s">
        <v>114</v>
      </c>
      <c r="D15" s="48" t="s">
        <v>116</v>
      </c>
      <c r="E15" s="18"/>
      <c r="F15" s="18"/>
      <c r="G15" s="18"/>
      <c r="H15" s="86">
        <v>1</v>
      </c>
      <c r="I15" s="64">
        <f t="shared" si="0"/>
        <v>0</v>
      </c>
      <c r="J15" s="64">
        <f t="shared" si="0"/>
        <v>0</v>
      </c>
      <c r="K15" s="64">
        <f t="shared" si="0"/>
        <v>0</v>
      </c>
    </row>
    <row r="16" spans="1:207" s="56" customFormat="1" ht="28.2" customHeight="1" x14ac:dyDescent="0.3">
      <c r="A16" s="102" t="s">
        <v>21</v>
      </c>
      <c r="B16" s="103"/>
      <c r="C16" s="103"/>
      <c r="D16" s="103"/>
      <c r="E16" s="103"/>
      <c r="F16" s="103"/>
      <c r="G16" s="103"/>
      <c r="H16" s="103"/>
      <c r="I16" s="131"/>
      <c r="J16" s="131"/>
      <c r="K16" s="132"/>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5"/>
    </row>
    <row r="17" spans="1:205" s="2" customFormat="1" ht="58.8" customHeight="1" x14ac:dyDescent="0.3">
      <c r="A17" s="8">
        <v>1</v>
      </c>
      <c r="B17" s="14" t="s">
        <v>21</v>
      </c>
      <c r="C17" s="9" t="s">
        <v>72</v>
      </c>
      <c r="D17" s="36" t="s">
        <v>71</v>
      </c>
      <c r="E17" s="8"/>
      <c r="F17" s="8"/>
      <c r="G17" s="8"/>
      <c r="H17" s="86">
        <v>4</v>
      </c>
      <c r="I17" s="104">
        <f>G17*H17</f>
        <v>0</v>
      </c>
      <c r="J17" s="105"/>
      <c r="K17" s="105"/>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row>
    <row r="18" spans="1:205" s="56" customFormat="1" ht="28.8" customHeight="1" x14ac:dyDescent="0.3">
      <c r="A18" s="51" t="s">
        <v>76</v>
      </c>
      <c r="B18" s="55"/>
      <c r="C18" s="55"/>
      <c r="D18" s="55"/>
      <c r="E18" s="55"/>
      <c r="F18" s="55"/>
      <c r="G18" s="55"/>
      <c r="H18" s="55"/>
      <c r="I18" s="131"/>
      <c r="J18" s="131"/>
      <c r="K18" s="132"/>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c r="FM18" s="98"/>
      <c r="FN18" s="98"/>
      <c r="FO18" s="98"/>
      <c r="FP18" s="98"/>
      <c r="FQ18" s="98"/>
      <c r="FR18" s="98"/>
      <c r="FS18" s="98"/>
      <c r="FT18" s="98"/>
      <c r="FU18" s="98"/>
      <c r="FV18" s="98"/>
      <c r="FW18" s="98"/>
      <c r="FX18" s="98"/>
      <c r="FY18" s="98"/>
      <c r="FZ18" s="98"/>
      <c r="GA18" s="98"/>
      <c r="GB18" s="98"/>
      <c r="GC18" s="98"/>
      <c r="GD18" s="98"/>
      <c r="GE18" s="98"/>
      <c r="GF18" s="98"/>
      <c r="GG18" s="98"/>
      <c r="GH18" s="98"/>
      <c r="GI18" s="98"/>
      <c r="GJ18" s="98"/>
      <c r="GK18" s="98"/>
      <c r="GL18" s="98"/>
      <c r="GM18" s="98"/>
      <c r="GN18" s="98"/>
      <c r="GO18" s="98"/>
      <c r="GP18" s="98"/>
      <c r="GQ18" s="98"/>
      <c r="GR18" s="77"/>
      <c r="GS18" s="77"/>
      <c r="GT18" s="77"/>
      <c r="GU18" s="77"/>
      <c r="GV18" s="77"/>
      <c r="GW18" s="77"/>
    </row>
    <row r="19" spans="1:205" s="2" customFormat="1" ht="55.8" customHeight="1" x14ac:dyDescent="0.3">
      <c r="A19" s="8">
        <v>2</v>
      </c>
      <c r="B19" s="14" t="s">
        <v>76</v>
      </c>
      <c r="C19" s="9" t="s">
        <v>77</v>
      </c>
      <c r="D19" s="41" t="s">
        <v>71</v>
      </c>
      <c r="E19" s="8"/>
      <c r="F19" s="8"/>
      <c r="G19" s="8"/>
      <c r="H19" s="86">
        <v>2</v>
      </c>
      <c r="I19" s="61">
        <f>G19*H19</f>
        <v>0</v>
      </c>
      <c r="J19" s="61">
        <f>H19*I19</f>
        <v>0</v>
      </c>
      <c r="K19" s="61">
        <f>I19*J19</f>
        <v>0</v>
      </c>
    </row>
    <row r="20" spans="1:205" s="2" customFormat="1" ht="30.6" customHeight="1" x14ac:dyDescent="0.3">
      <c r="A20" s="83" t="s">
        <v>109</v>
      </c>
      <c r="B20" s="83"/>
      <c r="C20" s="83"/>
      <c r="D20" s="83"/>
      <c r="E20" s="83"/>
      <c r="F20" s="83"/>
      <c r="G20" s="83"/>
      <c r="H20" s="83"/>
      <c r="I20" s="84"/>
      <c r="J20" s="84"/>
      <c r="K20" s="84"/>
    </row>
    <row r="21" spans="1:205" s="2" customFormat="1" ht="54.6" customHeight="1" x14ac:dyDescent="0.3">
      <c r="A21" s="8">
        <v>1</v>
      </c>
      <c r="B21" s="14" t="s">
        <v>109</v>
      </c>
      <c r="C21" s="9" t="s">
        <v>20</v>
      </c>
      <c r="D21" s="36" t="s">
        <v>82</v>
      </c>
      <c r="E21" s="8"/>
      <c r="F21" s="8"/>
      <c r="G21" s="8"/>
      <c r="H21" s="86">
        <v>2</v>
      </c>
      <c r="I21" s="61">
        <f t="shared" ref="I21:K24" si="1">G21*H21</f>
        <v>0</v>
      </c>
      <c r="J21" s="61">
        <f t="shared" si="1"/>
        <v>0</v>
      </c>
      <c r="K21" s="61">
        <f t="shared" si="1"/>
        <v>0</v>
      </c>
    </row>
    <row r="22" spans="1:205" s="2" customFormat="1" ht="74.400000000000006" customHeight="1" x14ac:dyDescent="0.2">
      <c r="A22" s="18">
        <v>2</v>
      </c>
      <c r="B22" s="14" t="s">
        <v>109</v>
      </c>
      <c r="C22" s="20" t="s">
        <v>40</v>
      </c>
      <c r="D22" s="47" t="s">
        <v>39</v>
      </c>
      <c r="E22" s="18"/>
      <c r="F22" s="18"/>
      <c r="G22" s="18"/>
      <c r="H22" s="86">
        <v>1</v>
      </c>
      <c r="I22" s="61">
        <f t="shared" si="1"/>
        <v>0</v>
      </c>
      <c r="J22" s="61">
        <f t="shared" si="1"/>
        <v>0</v>
      </c>
      <c r="K22" s="61">
        <f t="shared" si="1"/>
        <v>0</v>
      </c>
    </row>
    <row r="23" spans="1:205" s="2" customFormat="1" ht="93" customHeight="1" x14ac:dyDescent="0.2">
      <c r="A23" s="18">
        <v>3</v>
      </c>
      <c r="B23" s="14" t="s">
        <v>109</v>
      </c>
      <c r="C23" s="20" t="s">
        <v>41</v>
      </c>
      <c r="D23" s="47" t="s">
        <v>42</v>
      </c>
      <c r="E23" s="18"/>
      <c r="F23" s="18"/>
      <c r="G23" s="18"/>
      <c r="H23" s="86">
        <v>1</v>
      </c>
      <c r="I23" s="61">
        <f t="shared" si="1"/>
        <v>0</v>
      </c>
      <c r="J23" s="61">
        <f t="shared" si="1"/>
        <v>0</v>
      </c>
      <c r="K23" s="61">
        <f t="shared" si="1"/>
        <v>0</v>
      </c>
    </row>
    <row r="24" spans="1:205" s="2" customFormat="1" ht="80.400000000000006" customHeight="1" x14ac:dyDescent="0.2">
      <c r="A24" s="18">
        <v>4</v>
      </c>
      <c r="B24" s="14" t="s">
        <v>109</v>
      </c>
      <c r="C24" s="18" t="s">
        <v>43</v>
      </c>
      <c r="D24" s="47" t="s">
        <v>44</v>
      </c>
      <c r="E24" s="18"/>
      <c r="F24" s="18"/>
      <c r="G24" s="30"/>
      <c r="H24" s="86">
        <v>2</v>
      </c>
      <c r="I24" s="61">
        <f t="shared" si="1"/>
        <v>0</v>
      </c>
      <c r="J24" s="61">
        <f t="shared" si="1"/>
        <v>0</v>
      </c>
      <c r="K24" s="61">
        <f t="shared" si="1"/>
        <v>0</v>
      </c>
    </row>
    <row r="25" spans="1:205" ht="14.4" x14ac:dyDescent="0.3">
      <c r="A25" s="128" t="s">
        <v>1</v>
      </c>
      <c r="B25" s="129"/>
      <c r="C25" s="129"/>
      <c r="D25" s="129"/>
      <c r="E25" s="129"/>
      <c r="F25" s="129"/>
      <c r="G25" s="129"/>
      <c r="H25" s="129"/>
      <c r="I25" s="21"/>
      <c r="J25" s="21"/>
      <c r="K25" s="21"/>
    </row>
    <row r="26" spans="1:205" ht="14.4" x14ac:dyDescent="0.3">
      <c r="A26" s="128" t="s">
        <v>3</v>
      </c>
      <c r="B26" s="129"/>
      <c r="C26" s="129"/>
      <c r="D26" s="129"/>
      <c r="E26" s="129"/>
      <c r="F26" s="129"/>
      <c r="G26" s="129"/>
      <c r="H26" s="129"/>
      <c r="I26" s="21"/>
      <c r="J26" s="21"/>
      <c r="K26" s="21"/>
    </row>
    <row r="27" spans="1:205" ht="14.4" x14ac:dyDescent="0.3">
      <c r="A27" s="128" t="s">
        <v>2</v>
      </c>
      <c r="B27" s="129"/>
      <c r="C27" s="129"/>
      <c r="D27" s="129"/>
      <c r="E27" s="129"/>
      <c r="F27" s="129"/>
      <c r="G27" s="129"/>
      <c r="H27" s="129"/>
      <c r="I27" s="21"/>
      <c r="J27" s="21"/>
      <c r="K27" s="21"/>
    </row>
  </sheetData>
  <mergeCells count="7">
    <mergeCell ref="A26:H26"/>
    <mergeCell ref="A27:H27"/>
    <mergeCell ref="A12:H12"/>
    <mergeCell ref="A25:H25"/>
    <mergeCell ref="I6:K6"/>
    <mergeCell ref="I16:K16"/>
    <mergeCell ref="I18:K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Sprzęt komputerowy i drukarki</vt:lpstr>
      <vt:lpstr>Tablice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Daga</dc:creator>
  <cp:lastModifiedBy>Mateusz Kędroń</cp:lastModifiedBy>
  <cp:lastPrinted>2025-10-20T11:04:24Z</cp:lastPrinted>
  <dcterms:created xsi:type="dcterms:W3CDTF">2023-04-20T15:18:35Z</dcterms:created>
  <dcterms:modified xsi:type="dcterms:W3CDTF">2025-11-05T11:56:37Z</dcterms:modified>
</cp:coreProperties>
</file>